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8_{48E6101B-C338-4FCF-AC98-EB60DB77E7D3}" xr6:coauthVersionLast="36" xr6:coauthVersionMax="36" xr10:uidLastSave="{00000000-0000-0000-0000-000000000000}"/>
  <bookViews>
    <workbookView xWindow="0" yWindow="0" windowWidth="6330" windowHeight="7650" activeTab="1" xr2:uid="{00000000-000D-0000-FFFF-FFFF00000000}"/>
  </bookViews>
  <sheets>
    <sheet name="כנסת" sheetId="2" r:id="rId1"/>
    <sheet name="ממשלה" sheetId="3" r:id="rId2"/>
  </sheets>
  <calcPr calcId="191029"/>
</workbook>
</file>

<file path=xl/calcChain.xml><?xml version="1.0" encoding="utf-8"?>
<calcChain xmlns="http://schemas.openxmlformats.org/spreadsheetml/2006/main">
  <c r="G37" i="3" l="1"/>
  <c r="H3" i="3" l="1"/>
  <c r="H4" i="3"/>
  <c r="H5" i="3"/>
  <c r="H6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2" i="3"/>
  <c r="H33" i="3"/>
  <c r="H34" i="3"/>
  <c r="H35" i="3"/>
  <c r="H3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2" i="3"/>
  <c r="I22" i="2" l="1"/>
  <c r="F22" i="2"/>
  <c r="C22" i="2"/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" i="2"/>
</calcChain>
</file>

<file path=xl/sharedStrings.xml><?xml version="1.0" encoding="utf-8"?>
<sst xmlns="http://schemas.openxmlformats.org/spreadsheetml/2006/main" count="52" uniqueCount="40">
  <si>
    <t>מס' כנסת</t>
  </si>
  <si>
    <t>מס' נשים בפרלמנט</t>
  </si>
  <si>
    <t>מס' נשים יו"ר ועדות</t>
  </si>
  <si>
    <t>סגניות יו"ר הכנסת</t>
  </si>
  <si>
    <t>סה"כ סגני יו"ר הכנסת</t>
  </si>
  <si>
    <t>אחוזי סגניות יו"ר הכנסת</t>
  </si>
  <si>
    <t>מס' ועדות (קבועות)</t>
  </si>
  <si>
    <t xml:space="preserve">מספר שרים </t>
  </si>
  <si>
    <t xml:space="preserve">מספר נשים </t>
  </si>
  <si>
    <t>מס ממשלה</t>
  </si>
  <si>
    <t>כולל רה"מ</t>
  </si>
  <si>
    <t xml:space="preserve">ממשלה כפי שהייתה ביום הצבעה האמון </t>
  </si>
  <si>
    <t>תיקים</t>
  </si>
  <si>
    <t>עבודה</t>
  </si>
  <si>
    <t>חוץ</t>
  </si>
  <si>
    <t>רה"מ</t>
  </si>
  <si>
    <t>בלי תיק (לראשונה לא גולדה)</t>
  </si>
  <si>
    <t>בריאות</t>
  </si>
  <si>
    <t>בלי תיק</t>
  </si>
  <si>
    <t xml:space="preserve">בלי תיק </t>
  </si>
  <si>
    <t>איכות סביבה, חינוך</t>
  </si>
  <si>
    <t>תקשורת</t>
  </si>
  <si>
    <t>איכות הסביבה</t>
  </si>
  <si>
    <t>שת"פ איזורי, תעשייה, חינוך</t>
  </si>
  <si>
    <t>איכות סביבה, חינוך, קליטה</t>
  </si>
  <si>
    <t>חוץ, חינוך</t>
  </si>
  <si>
    <t>תרבות וספורט, קליטה</t>
  </si>
  <si>
    <t>משפטים, תרבות, בריאות קליטה</t>
  </si>
  <si>
    <t>משפטים, תרבות, שיויון חברתי</t>
  </si>
  <si>
    <t>הגנת סביבה, התיישבות, תפוצות, שיוויון חברתי, קידום קהילתי, עיניינים אסטרטגיים, תחבורה, קליטה</t>
  </si>
  <si>
    <t>עבודה, תקשורת+מדע ואומנויות</t>
  </si>
  <si>
    <t>סגניות שרים נשים</t>
  </si>
  <si>
    <t>סך סגני שרים</t>
  </si>
  <si>
    <t>סגני שרים (עד חודש מיום השבעת הממשלה)</t>
  </si>
  <si>
    <t>*הנתונים נכונים לחודש הכהונה הראשון של כל אחת מהכנסות</t>
  </si>
  <si>
    <t>אחוז נשים בכנסת*</t>
  </si>
  <si>
    <t>אחוז נשים יו"ר ועדות**</t>
  </si>
  <si>
    <t>**הנתונים נכונים ליום תחילת עבודתם של הועדות בכל כנסת ואינן מתייחסות לחילופי גברי שנערכו במהלך כהונתן. הועדות מתייחסות שנבחנו הן וועדות קבועות בלבד</t>
  </si>
  <si>
    <t>אחוז הנשים בממשלה*</t>
  </si>
  <si>
    <t>אחוז סגניות השרים*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</si>
</sst>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10" fontId="0" fillId="0" borderId="0" xfId="0" applyNumberFormat="1"/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יצוג נשים בכנסות ישראל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כנסת!$C$1</c:f>
              <c:strCache>
                <c:ptCount val="1"/>
                <c:pt idx="0">
                  <c:v>אחוז נשים בכנסת*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כנסת!$A$2:$A$22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23</c:v>
                </c:pt>
              </c:numCache>
            </c:numRef>
          </c:cat>
          <c:val>
            <c:numRef>
              <c:f>כנסת!$C$2:$C$22</c:f>
              <c:numCache>
                <c:formatCode>0%</c:formatCode>
                <c:ptCount val="21"/>
                <c:pt idx="0">
                  <c:v>9.166666666666666E-2</c:v>
                </c:pt>
                <c:pt idx="1">
                  <c:v>9.166666666666666E-2</c:v>
                </c:pt>
                <c:pt idx="2">
                  <c:v>0.1</c:v>
                </c:pt>
                <c:pt idx="3">
                  <c:v>7.4999999999999997E-2</c:v>
                </c:pt>
                <c:pt idx="4">
                  <c:v>8.3333333333333329E-2</c:v>
                </c:pt>
                <c:pt idx="5">
                  <c:v>7.4999999999999997E-2</c:v>
                </c:pt>
                <c:pt idx="6">
                  <c:v>6.6666666666666666E-2</c:v>
                </c:pt>
                <c:pt idx="7">
                  <c:v>8.3333333333333329E-2</c:v>
                </c:pt>
                <c:pt idx="8">
                  <c:v>6.6666666666666666E-2</c:v>
                </c:pt>
                <c:pt idx="9">
                  <c:v>6.6666666666666666E-2</c:v>
                </c:pt>
                <c:pt idx="10">
                  <c:v>8.3333333333333329E-2</c:v>
                </c:pt>
                <c:pt idx="11">
                  <c:v>5.8333333333333334E-2</c:v>
                </c:pt>
                <c:pt idx="12">
                  <c:v>9.166666666666666E-2</c:v>
                </c:pt>
                <c:pt idx="13">
                  <c:v>7.4999999999999997E-2</c:v>
                </c:pt>
                <c:pt idx="14">
                  <c:v>0.11666666666666667</c:v>
                </c:pt>
                <c:pt idx="15">
                  <c:v>0.15</c:v>
                </c:pt>
                <c:pt idx="16">
                  <c:v>0.14166666666666666</c:v>
                </c:pt>
                <c:pt idx="17">
                  <c:v>0.17499999999999999</c:v>
                </c:pt>
                <c:pt idx="18">
                  <c:v>0.22500000000000001</c:v>
                </c:pt>
                <c:pt idx="19">
                  <c:v>0.24166666666666667</c:v>
                </c:pt>
                <c:pt idx="20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E4-481A-9DAB-29F29BF32DA7}"/>
            </c:ext>
          </c:extLst>
        </c:ser>
        <c:ser>
          <c:idx val="4"/>
          <c:order val="4"/>
          <c:tx>
            <c:strRef>
              <c:f>כנסת!$F$1</c:f>
              <c:strCache>
                <c:ptCount val="1"/>
                <c:pt idx="0">
                  <c:v>אחוז נשים יו"ר ועדות**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כנסת!$A$2:$A$22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23</c:v>
                </c:pt>
              </c:numCache>
            </c:numRef>
          </c:cat>
          <c:val>
            <c:numRef>
              <c:f>כנסת!$F$2:$F$22</c:f>
              <c:numCache>
                <c:formatCode>0%</c:formatCode>
                <c:ptCount val="21"/>
                <c:pt idx="0">
                  <c:v>0.125</c:v>
                </c:pt>
                <c:pt idx="1">
                  <c:v>0.14285714285714285</c:v>
                </c:pt>
                <c:pt idx="2">
                  <c:v>0.16666666666666666</c:v>
                </c:pt>
                <c:pt idx="3">
                  <c:v>0</c:v>
                </c:pt>
                <c:pt idx="4">
                  <c:v>0.125</c:v>
                </c:pt>
                <c:pt idx="5">
                  <c:v>0</c:v>
                </c:pt>
                <c:pt idx="6">
                  <c:v>0.1111111111111111</c:v>
                </c:pt>
                <c:pt idx="7">
                  <c:v>0.1</c:v>
                </c:pt>
                <c:pt idx="8">
                  <c:v>0.2</c:v>
                </c:pt>
                <c:pt idx="9">
                  <c:v>0.18181818181818182</c:v>
                </c:pt>
                <c:pt idx="10">
                  <c:v>0.18181818181818182</c:v>
                </c:pt>
                <c:pt idx="11">
                  <c:v>0.18181818181818182</c:v>
                </c:pt>
                <c:pt idx="12">
                  <c:v>8.3333333333333329E-2</c:v>
                </c:pt>
                <c:pt idx="13">
                  <c:v>0.18181818181818182</c:v>
                </c:pt>
                <c:pt idx="14">
                  <c:v>0.25</c:v>
                </c:pt>
                <c:pt idx="15">
                  <c:v>0.25</c:v>
                </c:pt>
                <c:pt idx="16">
                  <c:v>7.6923076923076927E-2</c:v>
                </c:pt>
                <c:pt idx="17">
                  <c:v>0.23076923076923078</c:v>
                </c:pt>
                <c:pt idx="18">
                  <c:v>0.15384615384615385</c:v>
                </c:pt>
                <c:pt idx="19">
                  <c:v>0.15384615384615385</c:v>
                </c:pt>
                <c:pt idx="20">
                  <c:v>0.23076923076923078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E4-481A-9DAB-29F29BF32DA7}"/>
            </c:ext>
          </c:extLst>
        </c:ser>
        <c:ser>
          <c:idx val="8"/>
          <c:order val="8"/>
          <c:tx>
            <c:strRef>
              <c:f>כנסת!$I$1</c:f>
              <c:strCache>
                <c:ptCount val="1"/>
                <c:pt idx="0">
                  <c:v>אחוזי סגניות יו"ר הכנסת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כנסת!$A$2:$A$22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23</c:v>
                </c:pt>
              </c:numCache>
            </c:numRef>
          </c:cat>
          <c:val>
            <c:numRef>
              <c:f>כנסת!$I$2:$I$22</c:f>
              <c:numCache>
                <c:formatCode>0%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0.2</c:v>
                </c:pt>
                <c:pt idx="4">
                  <c:v>0.25</c:v>
                </c:pt>
                <c:pt idx="5">
                  <c:v>0.5714285714285714</c:v>
                </c:pt>
                <c:pt idx="6">
                  <c:v>0.2</c:v>
                </c:pt>
                <c:pt idx="7">
                  <c:v>0</c:v>
                </c:pt>
                <c:pt idx="8">
                  <c:v>0.16666666666666666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0.2857142857142857</c:v>
                </c:pt>
                <c:pt idx="13">
                  <c:v>0</c:v>
                </c:pt>
                <c:pt idx="14">
                  <c:v>0.25</c:v>
                </c:pt>
                <c:pt idx="15">
                  <c:v>0.16666666666666666</c:v>
                </c:pt>
                <c:pt idx="16">
                  <c:v>7.6923076923076927E-2</c:v>
                </c:pt>
                <c:pt idx="17">
                  <c:v>0.2</c:v>
                </c:pt>
                <c:pt idx="18">
                  <c:v>0.3</c:v>
                </c:pt>
                <c:pt idx="19">
                  <c:v>0.27272727272727271</c:v>
                </c:pt>
                <c:pt idx="2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E4-481A-9DAB-29F29BF32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033584"/>
        <c:axId val="3396848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כנסת!$B$1</c15:sqref>
                        </c15:formulaRef>
                      </c:ext>
                    </c:extLst>
                    <c:strCache>
                      <c:ptCount val="1"/>
                      <c:pt idx="0">
                        <c:v>מס' נשים בפרלמנט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כנסת!$A$2:$A$22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כנסת!$B$2:$B$22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11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9</c:v>
                      </c:pt>
                      <c:pt idx="4">
                        <c:v>10</c:v>
                      </c:pt>
                      <c:pt idx="5">
                        <c:v>9</c:v>
                      </c:pt>
                      <c:pt idx="6">
                        <c:v>8</c:v>
                      </c:pt>
                      <c:pt idx="7">
                        <c:v>10</c:v>
                      </c:pt>
                      <c:pt idx="8">
                        <c:v>8</c:v>
                      </c:pt>
                      <c:pt idx="9">
                        <c:v>8</c:v>
                      </c:pt>
                      <c:pt idx="10">
                        <c:v>10</c:v>
                      </c:pt>
                      <c:pt idx="11">
                        <c:v>7</c:v>
                      </c:pt>
                      <c:pt idx="12">
                        <c:v>11</c:v>
                      </c:pt>
                      <c:pt idx="13">
                        <c:v>9</c:v>
                      </c:pt>
                      <c:pt idx="14">
                        <c:v>14</c:v>
                      </c:pt>
                      <c:pt idx="15">
                        <c:v>18</c:v>
                      </c:pt>
                      <c:pt idx="16">
                        <c:v>17</c:v>
                      </c:pt>
                      <c:pt idx="17">
                        <c:v>21</c:v>
                      </c:pt>
                      <c:pt idx="18">
                        <c:v>27</c:v>
                      </c:pt>
                      <c:pt idx="19">
                        <c:v>29</c:v>
                      </c:pt>
                      <c:pt idx="20">
                        <c:v>30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CE4-481A-9DAB-29F29BF32DA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כנסת!$D$1</c15:sqref>
                        </c15:formulaRef>
                      </c:ext>
                    </c:extLst>
                    <c:strCache>
                      <c:ptCount val="1"/>
                      <c:pt idx="0">
                        <c:v>מס' נשים יו"ר ועדות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כנסת!$A$2:$A$22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כנסת!$D$2:$D$22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2</c:v>
                      </c:pt>
                      <c:pt idx="9">
                        <c:v>2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2">
                        <c:v>1</c:v>
                      </c:pt>
                      <c:pt idx="13">
                        <c:v>2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1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2</c:v>
                      </c:pt>
                      <c:pt idx="20">
                        <c:v>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CE4-481A-9DAB-29F29BF32DA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כנסת!$E$1</c15:sqref>
                        </c15:formulaRef>
                      </c:ext>
                    </c:extLst>
                    <c:strCache>
                      <c:ptCount val="1"/>
                      <c:pt idx="0">
                        <c:v>מס' ועדות (קבועות)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כנסת!$A$2:$A$22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כנסת!$E$2:$E$22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8</c:v>
                      </c:pt>
                      <c:pt idx="1">
                        <c:v>7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8</c:v>
                      </c:pt>
                      <c:pt idx="6">
                        <c:v>9</c:v>
                      </c:pt>
                      <c:pt idx="7">
                        <c:v>10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11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11</c:v>
                      </c:pt>
                      <c:pt idx="14">
                        <c:v>12</c:v>
                      </c:pt>
                      <c:pt idx="15">
                        <c:v>12</c:v>
                      </c:pt>
                      <c:pt idx="16">
                        <c:v>13</c:v>
                      </c:pt>
                      <c:pt idx="17">
                        <c:v>13</c:v>
                      </c:pt>
                      <c:pt idx="18">
                        <c:v>13</c:v>
                      </c:pt>
                      <c:pt idx="19">
                        <c:v>13</c:v>
                      </c:pt>
                      <c:pt idx="20">
                        <c:v>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CE4-481A-9DAB-29F29BF32DA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כנסת!$A$2:$A$22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CE4-481A-9DAB-29F29BF32DA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כנסת!$G$1</c15:sqref>
                        </c15:formulaRef>
                      </c:ext>
                    </c:extLst>
                    <c:strCache>
                      <c:ptCount val="1"/>
                      <c:pt idx="0">
                        <c:v>סגניות יו"ר הכנסת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כנסת!$A$2:$A$22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כנסת!$G$2:$G$22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4</c:v>
                      </c:pt>
                      <c:pt idx="6">
                        <c:v>1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2</c:v>
                      </c:pt>
                      <c:pt idx="13">
                        <c:v>0</c:v>
                      </c:pt>
                      <c:pt idx="14">
                        <c:v>3</c:v>
                      </c:pt>
                      <c:pt idx="15">
                        <c:v>2</c:v>
                      </c:pt>
                      <c:pt idx="16">
                        <c:v>1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CE4-481A-9DAB-29F29BF32DA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כנסת!$H$1</c15:sqref>
                        </c15:formulaRef>
                      </c:ext>
                    </c:extLst>
                    <c:strCache>
                      <c:ptCount val="1"/>
                      <c:pt idx="0">
                        <c:v>סה"כ סגני יו"ר הכנסת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כנסת!$A$2:$A$22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כנסת!$H$2:$H$22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</c:v>
                      </c:pt>
                      <c:pt idx="1">
                        <c:v>4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8</c:v>
                      </c:pt>
                      <c:pt idx="5">
                        <c:v>7</c:v>
                      </c:pt>
                      <c:pt idx="6">
                        <c:v>5</c:v>
                      </c:pt>
                      <c:pt idx="7">
                        <c:v>8</c:v>
                      </c:pt>
                      <c:pt idx="8">
                        <c:v>6</c:v>
                      </c:pt>
                      <c:pt idx="9">
                        <c:v>4</c:v>
                      </c:pt>
                      <c:pt idx="10">
                        <c:v>6</c:v>
                      </c:pt>
                      <c:pt idx="11">
                        <c:v>7</c:v>
                      </c:pt>
                      <c:pt idx="12">
                        <c:v>7</c:v>
                      </c:pt>
                      <c:pt idx="13">
                        <c:v>11</c:v>
                      </c:pt>
                      <c:pt idx="14">
                        <c:v>12</c:v>
                      </c:pt>
                      <c:pt idx="15">
                        <c:v>12</c:v>
                      </c:pt>
                      <c:pt idx="16">
                        <c:v>13</c:v>
                      </c:pt>
                      <c:pt idx="17">
                        <c:v>15</c:v>
                      </c:pt>
                      <c:pt idx="18">
                        <c:v>10</c:v>
                      </c:pt>
                      <c:pt idx="19">
                        <c:v>11</c:v>
                      </c:pt>
                      <c:pt idx="20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CE4-481A-9DAB-29F29BF32DA7}"/>
                  </c:ext>
                </c:extLst>
              </c15:ser>
            </c15:filteredLineSeries>
          </c:ext>
        </c:extLst>
      </c:lineChart>
      <c:catAx>
        <c:axId val="3390335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9684856"/>
        <c:crosses val="autoZero"/>
        <c:auto val="1"/>
        <c:lblAlgn val="ctr"/>
        <c:lblOffset val="100"/>
        <c:noMultiLvlLbl val="0"/>
      </c:catAx>
      <c:valAx>
        <c:axId val="3396848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903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ייצוג הנשים בממשלות ישראל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% השרות מתוך כלל שרי הממשלה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ממשלה!$A$2:$A$36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ממשלה!$E$2:$E$36</c:f>
              <c:numCache>
                <c:formatCode>0.00%</c:formatCode>
                <c:ptCount val="35"/>
                <c:pt idx="0">
                  <c:v>8.3333333333333329E-2</c:v>
                </c:pt>
                <c:pt idx="1">
                  <c:v>7.6923076923076927E-2</c:v>
                </c:pt>
                <c:pt idx="2">
                  <c:v>7.6923076923076927E-2</c:v>
                </c:pt>
                <c:pt idx="3">
                  <c:v>6.25E-2</c:v>
                </c:pt>
                <c:pt idx="4">
                  <c:v>6.25E-2</c:v>
                </c:pt>
                <c:pt idx="5">
                  <c:v>8.3333333333333329E-2</c:v>
                </c:pt>
                <c:pt idx="6">
                  <c:v>6.25E-2</c:v>
                </c:pt>
                <c:pt idx="7">
                  <c:v>6.25E-2</c:v>
                </c:pt>
                <c:pt idx="8">
                  <c:v>6.25E-2</c:v>
                </c:pt>
                <c:pt idx="9">
                  <c:v>6.25E-2</c:v>
                </c:pt>
                <c:pt idx="10">
                  <c:v>6.6666666666666666E-2</c:v>
                </c:pt>
                <c:pt idx="11">
                  <c:v>6.25E-2</c:v>
                </c:pt>
                <c:pt idx="12">
                  <c:v>0</c:v>
                </c:pt>
                <c:pt idx="13">
                  <c:v>4.5454545454545456E-2</c:v>
                </c:pt>
                <c:pt idx="14">
                  <c:v>4.1666666666666664E-2</c:v>
                </c:pt>
                <c:pt idx="15">
                  <c:v>4.5454545454545456E-2</c:v>
                </c:pt>
                <c:pt idx="16">
                  <c:v>5.2631578947368418E-2</c:v>
                </c:pt>
                <c:pt idx="17">
                  <c:v>0</c:v>
                </c:pt>
                <c:pt idx="18">
                  <c:v>0</c:v>
                </c:pt>
                <c:pt idx="19">
                  <c:v>0.05</c:v>
                </c:pt>
                <c:pt idx="20">
                  <c:v>0</c:v>
                </c:pt>
                <c:pt idx="21">
                  <c:v>0.04</c:v>
                </c:pt>
                <c:pt idx="22">
                  <c:v>0</c:v>
                </c:pt>
                <c:pt idx="23">
                  <c:v>0</c:v>
                </c:pt>
                <c:pt idx="24">
                  <c:v>0.11764705882352941</c:v>
                </c:pt>
                <c:pt idx="25">
                  <c:v>9.5238095238095233E-2</c:v>
                </c:pt>
                <c:pt idx="26">
                  <c:v>5.5555555555555552E-2</c:v>
                </c:pt>
                <c:pt idx="27">
                  <c:v>5.5555555555555552E-2</c:v>
                </c:pt>
                <c:pt idx="28">
                  <c:v>0.11538461538461539</c:v>
                </c:pt>
                <c:pt idx="29">
                  <c:v>0.125</c:v>
                </c:pt>
                <c:pt idx="30">
                  <c:v>0.08</c:v>
                </c:pt>
                <c:pt idx="31">
                  <c:v>6.6666666666666666E-2</c:v>
                </c:pt>
                <c:pt idx="32">
                  <c:v>0.18181818181818182</c:v>
                </c:pt>
                <c:pt idx="33">
                  <c:v>0.14285714285714285</c:v>
                </c:pt>
                <c:pt idx="34">
                  <c:v>0.23529411764705882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5-4B8B-92B9-EE5385CAE58C}"/>
            </c:ext>
          </c:extLst>
        </c:ser>
        <c:ser>
          <c:idx val="1"/>
          <c:order val="1"/>
          <c:tx>
            <c:v>% סגניות שר מתוך כלל סגני השרים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ממשלה!$A$2:$A$36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ממשלה!$H$2:$H$36</c:f>
              <c:numCache>
                <c:formatCode>0%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8.3333333333333329E-2</c:v>
                </c:pt>
                <c:pt idx="19">
                  <c:v>0.14285714285714285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0.14285714285714285</c:v>
                </c:pt>
                <c:pt idx="24">
                  <c:v>9.0909090909090912E-2</c:v>
                </c:pt>
                <c:pt idx="25">
                  <c:v>0.125</c:v>
                </c:pt>
                <c:pt idx="26">
                  <c:v>0</c:v>
                </c:pt>
                <c:pt idx="27">
                  <c:v>0.125</c:v>
                </c:pt>
                <c:pt idx="28">
                  <c:v>0.16666666666666666</c:v>
                </c:pt>
                <c:pt idx="29">
                  <c:v>0</c:v>
                </c:pt>
                <c:pt idx="30">
                  <c:v>0</c:v>
                </c:pt>
                <c:pt idx="31">
                  <c:v>0.33333333333333331</c:v>
                </c:pt>
                <c:pt idx="32">
                  <c:v>0.25</c:v>
                </c:pt>
                <c:pt idx="33">
                  <c:v>0.1111111111111111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5-4B8B-92B9-EE5385CAE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496112"/>
        <c:axId val="339171296"/>
      </c:lineChart>
      <c:catAx>
        <c:axId val="1644961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9171296"/>
        <c:crosses val="autoZero"/>
        <c:auto val="1"/>
        <c:lblAlgn val="ctr"/>
        <c:lblOffset val="100"/>
        <c:noMultiLvlLbl val="0"/>
      </c:catAx>
      <c:valAx>
        <c:axId val="3391712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6449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31</xdr:row>
      <xdr:rowOff>33336</xdr:rowOff>
    </xdr:from>
    <xdr:to>
      <xdr:col>7</xdr:col>
      <xdr:colOff>1057275</xdr:colOff>
      <xdr:row>47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38</xdr:row>
      <xdr:rowOff>4762</xdr:rowOff>
    </xdr:from>
    <xdr:to>
      <xdr:col>7</xdr:col>
      <xdr:colOff>866775</xdr:colOff>
      <xdr:row>58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rightToLeft="1" workbookViewId="0">
      <selection activeCell="A27" sqref="A27"/>
    </sheetView>
  </sheetViews>
  <sheetFormatPr defaultRowHeight="14.25" x14ac:dyDescent="0.2"/>
  <cols>
    <col min="2" max="2" width="15.375" customWidth="1"/>
    <col min="3" max="3" width="18.25" customWidth="1"/>
    <col min="4" max="5" width="15.125" customWidth="1"/>
    <col min="6" max="6" width="16.875" customWidth="1"/>
    <col min="7" max="7" width="17" customWidth="1"/>
    <col min="8" max="8" width="18.625" customWidth="1"/>
    <col min="9" max="9" width="17.25" customWidth="1"/>
  </cols>
  <sheetData>
    <row r="1" spans="1:9" x14ac:dyDescent="0.2">
      <c r="A1" t="s">
        <v>0</v>
      </c>
      <c r="B1" t="s">
        <v>1</v>
      </c>
      <c r="C1" t="s">
        <v>35</v>
      </c>
      <c r="D1" t="s">
        <v>2</v>
      </c>
      <c r="E1" t="s">
        <v>6</v>
      </c>
      <c r="F1" t="s">
        <v>36</v>
      </c>
      <c r="G1" t="s">
        <v>3</v>
      </c>
      <c r="H1" t="s">
        <v>4</v>
      </c>
      <c r="I1" t="s">
        <v>5</v>
      </c>
    </row>
    <row r="2" spans="1:9" x14ac:dyDescent="0.2">
      <c r="A2">
        <v>1</v>
      </c>
      <c r="B2">
        <v>11</v>
      </c>
      <c r="C2" s="1">
        <f>(B2/120)</f>
        <v>9.166666666666666E-2</v>
      </c>
      <c r="D2">
        <v>1</v>
      </c>
      <c r="E2">
        <v>8</v>
      </c>
      <c r="F2" s="1">
        <f>(D2/E2)</f>
        <v>0.125</v>
      </c>
      <c r="G2">
        <v>0</v>
      </c>
      <c r="H2">
        <v>2</v>
      </c>
      <c r="I2" s="1">
        <f t="shared" ref="I2:I20" si="0">(G2/H2)</f>
        <v>0</v>
      </c>
    </row>
    <row r="3" spans="1:9" x14ac:dyDescent="0.2">
      <c r="A3">
        <v>2</v>
      </c>
      <c r="B3">
        <v>11</v>
      </c>
      <c r="C3" s="1">
        <f t="shared" ref="C3:C22" si="1">(B3/120)</f>
        <v>9.166666666666666E-2</v>
      </c>
      <c r="D3">
        <v>1</v>
      </c>
      <c r="E3">
        <v>7</v>
      </c>
      <c r="F3" s="1">
        <f t="shared" ref="F3:F22" si="2">(D3/E3)</f>
        <v>0.14285714285714285</v>
      </c>
      <c r="G3">
        <v>1</v>
      </c>
      <c r="H3">
        <v>4</v>
      </c>
      <c r="I3" s="1">
        <f t="shared" si="0"/>
        <v>0.25</v>
      </c>
    </row>
    <row r="4" spans="1:9" x14ac:dyDescent="0.2">
      <c r="A4">
        <v>3</v>
      </c>
      <c r="B4">
        <v>12</v>
      </c>
      <c r="C4" s="1">
        <f t="shared" si="1"/>
        <v>0.1</v>
      </c>
      <c r="D4">
        <v>1</v>
      </c>
      <c r="E4">
        <v>6</v>
      </c>
      <c r="F4" s="1">
        <f t="shared" si="2"/>
        <v>0.16666666666666666</v>
      </c>
      <c r="G4">
        <v>1</v>
      </c>
      <c r="H4">
        <v>3</v>
      </c>
      <c r="I4" s="1">
        <f t="shared" si="0"/>
        <v>0.33333333333333331</v>
      </c>
    </row>
    <row r="5" spans="1:9" x14ac:dyDescent="0.2">
      <c r="A5">
        <v>4</v>
      </c>
      <c r="B5">
        <v>9</v>
      </c>
      <c r="C5" s="1">
        <f t="shared" si="1"/>
        <v>7.4999999999999997E-2</v>
      </c>
      <c r="D5">
        <v>0</v>
      </c>
      <c r="E5">
        <v>7</v>
      </c>
      <c r="F5" s="1">
        <f t="shared" si="2"/>
        <v>0</v>
      </c>
      <c r="G5">
        <v>1</v>
      </c>
      <c r="H5">
        <v>5</v>
      </c>
      <c r="I5" s="1">
        <f t="shared" si="0"/>
        <v>0.2</v>
      </c>
    </row>
    <row r="6" spans="1:9" x14ac:dyDescent="0.2">
      <c r="A6">
        <v>5</v>
      </c>
      <c r="B6">
        <v>10</v>
      </c>
      <c r="C6" s="1">
        <f t="shared" si="1"/>
        <v>8.3333333333333329E-2</v>
      </c>
      <c r="D6">
        <v>1</v>
      </c>
      <c r="E6">
        <v>8</v>
      </c>
      <c r="F6" s="1">
        <f t="shared" si="2"/>
        <v>0.125</v>
      </c>
      <c r="G6">
        <v>2</v>
      </c>
      <c r="H6">
        <v>8</v>
      </c>
      <c r="I6" s="1">
        <f t="shared" si="0"/>
        <v>0.25</v>
      </c>
    </row>
    <row r="7" spans="1:9" x14ac:dyDescent="0.2">
      <c r="A7">
        <v>6</v>
      </c>
      <c r="B7">
        <v>9</v>
      </c>
      <c r="C7" s="1">
        <f t="shared" si="1"/>
        <v>7.4999999999999997E-2</v>
      </c>
      <c r="D7">
        <v>0</v>
      </c>
      <c r="E7">
        <v>8</v>
      </c>
      <c r="F7" s="1">
        <f t="shared" si="2"/>
        <v>0</v>
      </c>
      <c r="G7">
        <v>4</v>
      </c>
      <c r="H7">
        <v>7</v>
      </c>
      <c r="I7" s="1">
        <f t="shared" si="0"/>
        <v>0.5714285714285714</v>
      </c>
    </row>
    <row r="8" spans="1:9" x14ac:dyDescent="0.2">
      <c r="A8">
        <v>7</v>
      </c>
      <c r="B8">
        <v>8</v>
      </c>
      <c r="C8" s="1">
        <f t="shared" si="1"/>
        <v>6.6666666666666666E-2</v>
      </c>
      <c r="D8">
        <v>1</v>
      </c>
      <c r="E8">
        <v>9</v>
      </c>
      <c r="F8" s="1">
        <f t="shared" si="2"/>
        <v>0.1111111111111111</v>
      </c>
      <c r="G8">
        <v>1</v>
      </c>
      <c r="H8">
        <v>5</v>
      </c>
      <c r="I8" s="1">
        <f t="shared" si="0"/>
        <v>0.2</v>
      </c>
    </row>
    <row r="9" spans="1:9" x14ac:dyDescent="0.2">
      <c r="A9">
        <v>8</v>
      </c>
      <c r="B9">
        <v>10</v>
      </c>
      <c r="C9" s="1">
        <f t="shared" si="1"/>
        <v>8.3333333333333329E-2</v>
      </c>
      <c r="D9">
        <v>1</v>
      </c>
      <c r="E9">
        <v>10</v>
      </c>
      <c r="F9" s="1">
        <f t="shared" si="2"/>
        <v>0.1</v>
      </c>
      <c r="G9">
        <v>0</v>
      </c>
      <c r="H9">
        <v>8</v>
      </c>
      <c r="I9" s="1">
        <f t="shared" si="0"/>
        <v>0</v>
      </c>
    </row>
    <row r="10" spans="1:9" x14ac:dyDescent="0.2">
      <c r="A10">
        <v>9</v>
      </c>
      <c r="B10">
        <v>8</v>
      </c>
      <c r="C10" s="1">
        <f t="shared" si="1"/>
        <v>6.6666666666666666E-2</v>
      </c>
      <c r="D10">
        <v>2</v>
      </c>
      <c r="E10">
        <v>10</v>
      </c>
      <c r="F10" s="1">
        <f t="shared" si="2"/>
        <v>0.2</v>
      </c>
      <c r="G10">
        <v>1</v>
      </c>
      <c r="H10">
        <v>6</v>
      </c>
      <c r="I10" s="1">
        <f t="shared" si="0"/>
        <v>0.16666666666666666</v>
      </c>
    </row>
    <row r="11" spans="1:9" x14ac:dyDescent="0.2">
      <c r="A11">
        <v>10</v>
      </c>
      <c r="B11">
        <v>8</v>
      </c>
      <c r="C11" s="1">
        <f t="shared" si="1"/>
        <v>6.6666666666666666E-2</v>
      </c>
      <c r="D11">
        <v>2</v>
      </c>
      <c r="E11">
        <v>11</v>
      </c>
      <c r="F11" s="1">
        <f t="shared" si="2"/>
        <v>0.18181818181818182</v>
      </c>
      <c r="G11">
        <v>0</v>
      </c>
      <c r="H11">
        <v>4</v>
      </c>
      <c r="I11" s="1">
        <f t="shared" si="0"/>
        <v>0</v>
      </c>
    </row>
    <row r="12" spans="1:9" x14ac:dyDescent="0.2">
      <c r="A12">
        <v>11</v>
      </c>
      <c r="B12">
        <v>10</v>
      </c>
      <c r="C12" s="1">
        <f t="shared" si="1"/>
        <v>8.3333333333333329E-2</v>
      </c>
      <c r="D12">
        <v>2</v>
      </c>
      <c r="E12">
        <v>11</v>
      </c>
      <c r="F12" s="1">
        <f t="shared" si="2"/>
        <v>0.18181818181818182</v>
      </c>
      <c r="G12">
        <v>0</v>
      </c>
      <c r="H12">
        <v>6</v>
      </c>
      <c r="I12" s="1">
        <f t="shared" si="0"/>
        <v>0</v>
      </c>
    </row>
    <row r="13" spans="1:9" x14ac:dyDescent="0.2">
      <c r="A13">
        <v>12</v>
      </c>
      <c r="B13">
        <v>7</v>
      </c>
      <c r="C13" s="1">
        <f t="shared" si="1"/>
        <v>5.8333333333333334E-2</v>
      </c>
      <c r="D13">
        <v>2</v>
      </c>
      <c r="E13">
        <v>11</v>
      </c>
      <c r="F13" s="1">
        <f t="shared" si="2"/>
        <v>0.18181818181818182</v>
      </c>
      <c r="G13">
        <v>0</v>
      </c>
      <c r="H13">
        <v>7</v>
      </c>
      <c r="I13" s="1">
        <f t="shared" si="0"/>
        <v>0</v>
      </c>
    </row>
    <row r="14" spans="1:9" x14ac:dyDescent="0.2">
      <c r="A14">
        <v>13</v>
      </c>
      <c r="B14">
        <v>11</v>
      </c>
      <c r="C14" s="1">
        <f t="shared" si="1"/>
        <v>9.166666666666666E-2</v>
      </c>
      <c r="D14" s="3">
        <v>1</v>
      </c>
      <c r="E14">
        <v>12</v>
      </c>
      <c r="F14" s="1">
        <f t="shared" si="2"/>
        <v>8.3333333333333329E-2</v>
      </c>
      <c r="G14">
        <v>2</v>
      </c>
      <c r="H14">
        <v>7</v>
      </c>
      <c r="I14" s="1">
        <f t="shared" si="0"/>
        <v>0.2857142857142857</v>
      </c>
    </row>
    <row r="15" spans="1:9" x14ac:dyDescent="0.2">
      <c r="A15">
        <v>14</v>
      </c>
      <c r="B15">
        <v>9</v>
      </c>
      <c r="C15" s="1">
        <f t="shared" si="1"/>
        <v>7.4999999999999997E-2</v>
      </c>
      <c r="D15" s="3">
        <v>2</v>
      </c>
      <c r="E15">
        <v>11</v>
      </c>
      <c r="F15" s="1">
        <f t="shared" si="2"/>
        <v>0.18181818181818182</v>
      </c>
      <c r="G15">
        <v>0</v>
      </c>
      <c r="H15">
        <v>11</v>
      </c>
      <c r="I15" s="1">
        <f t="shared" si="0"/>
        <v>0</v>
      </c>
    </row>
    <row r="16" spans="1:9" x14ac:dyDescent="0.2">
      <c r="A16">
        <v>15</v>
      </c>
      <c r="B16">
        <v>14</v>
      </c>
      <c r="C16" s="1">
        <f t="shared" si="1"/>
        <v>0.11666666666666667</v>
      </c>
      <c r="D16">
        <v>3</v>
      </c>
      <c r="E16">
        <v>12</v>
      </c>
      <c r="F16" s="1">
        <f t="shared" si="2"/>
        <v>0.25</v>
      </c>
      <c r="G16">
        <v>3</v>
      </c>
      <c r="H16">
        <v>12</v>
      </c>
      <c r="I16" s="1">
        <f t="shared" si="0"/>
        <v>0.25</v>
      </c>
    </row>
    <row r="17" spans="1:9" x14ac:dyDescent="0.2">
      <c r="A17">
        <v>16</v>
      </c>
      <c r="B17">
        <v>18</v>
      </c>
      <c r="C17" s="1">
        <f t="shared" si="1"/>
        <v>0.15</v>
      </c>
      <c r="D17">
        <v>3</v>
      </c>
      <c r="E17">
        <v>12</v>
      </c>
      <c r="F17" s="1">
        <f t="shared" si="2"/>
        <v>0.25</v>
      </c>
      <c r="G17">
        <v>2</v>
      </c>
      <c r="H17">
        <v>12</v>
      </c>
      <c r="I17" s="1">
        <f t="shared" si="0"/>
        <v>0.16666666666666666</v>
      </c>
    </row>
    <row r="18" spans="1:9" x14ac:dyDescent="0.2">
      <c r="A18">
        <v>17</v>
      </c>
      <c r="B18">
        <v>17</v>
      </c>
      <c r="C18" s="1">
        <f t="shared" si="1"/>
        <v>0.14166666666666666</v>
      </c>
      <c r="D18">
        <v>1</v>
      </c>
      <c r="E18">
        <v>13</v>
      </c>
      <c r="F18" s="1">
        <f t="shared" si="2"/>
        <v>7.6923076923076927E-2</v>
      </c>
      <c r="G18">
        <v>1</v>
      </c>
      <c r="H18">
        <v>13</v>
      </c>
      <c r="I18" s="1">
        <f t="shared" si="0"/>
        <v>7.6923076923076927E-2</v>
      </c>
    </row>
    <row r="19" spans="1:9" x14ac:dyDescent="0.2">
      <c r="A19">
        <v>18</v>
      </c>
      <c r="B19">
        <v>21</v>
      </c>
      <c r="C19" s="1">
        <f t="shared" si="1"/>
        <v>0.17499999999999999</v>
      </c>
      <c r="D19">
        <v>3</v>
      </c>
      <c r="E19">
        <v>13</v>
      </c>
      <c r="F19" s="1">
        <f t="shared" si="2"/>
        <v>0.23076923076923078</v>
      </c>
      <c r="G19">
        <v>3</v>
      </c>
      <c r="H19">
        <v>15</v>
      </c>
      <c r="I19" s="1">
        <f t="shared" si="0"/>
        <v>0.2</v>
      </c>
    </row>
    <row r="20" spans="1:9" x14ac:dyDescent="0.2">
      <c r="A20">
        <v>19</v>
      </c>
      <c r="B20">
        <v>27</v>
      </c>
      <c r="C20" s="1">
        <f t="shared" si="1"/>
        <v>0.22500000000000001</v>
      </c>
      <c r="D20">
        <v>2</v>
      </c>
      <c r="E20">
        <v>13</v>
      </c>
      <c r="F20" s="1">
        <f t="shared" si="2"/>
        <v>0.15384615384615385</v>
      </c>
      <c r="G20">
        <v>3</v>
      </c>
      <c r="H20">
        <v>10</v>
      </c>
      <c r="I20" s="1">
        <f t="shared" si="0"/>
        <v>0.3</v>
      </c>
    </row>
    <row r="21" spans="1:9" x14ac:dyDescent="0.2">
      <c r="A21">
        <v>20</v>
      </c>
      <c r="B21">
        <v>29</v>
      </c>
      <c r="C21" s="1">
        <f t="shared" si="1"/>
        <v>0.24166666666666667</v>
      </c>
      <c r="D21">
        <v>2</v>
      </c>
      <c r="E21">
        <v>13</v>
      </c>
      <c r="F21" s="1">
        <f t="shared" si="2"/>
        <v>0.15384615384615385</v>
      </c>
      <c r="G21">
        <v>3</v>
      </c>
      <c r="H21">
        <v>11</v>
      </c>
      <c r="I21" s="1">
        <f>(G21/H21)</f>
        <v>0.27272727272727271</v>
      </c>
    </row>
    <row r="22" spans="1:9" x14ac:dyDescent="0.2">
      <c r="A22">
        <v>23</v>
      </c>
      <c r="B22">
        <v>30</v>
      </c>
      <c r="C22" s="1">
        <f t="shared" si="1"/>
        <v>0.25</v>
      </c>
      <c r="D22">
        <v>3</v>
      </c>
      <c r="E22">
        <v>13</v>
      </c>
      <c r="F22" s="1">
        <f t="shared" si="2"/>
        <v>0.23076923076923078</v>
      </c>
      <c r="G22">
        <v>3</v>
      </c>
      <c r="H22">
        <v>10</v>
      </c>
      <c r="I22" s="1">
        <f>(G22/H22)</f>
        <v>0.3</v>
      </c>
    </row>
    <row r="26" spans="1:9" x14ac:dyDescent="0.2">
      <c r="A26" t="s">
        <v>34</v>
      </c>
    </row>
    <row r="27" spans="1:9" x14ac:dyDescent="0.2">
      <c r="A27" t="s">
        <v>37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rightToLeft="1" tabSelected="1" workbookViewId="0">
      <selection activeCell="A38" sqref="A38"/>
    </sheetView>
  </sheetViews>
  <sheetFormatPr defaultRowHeight="14.25" x14ac:dyDescent="0.2"/>
  <cols>
    <col min="2" max="2" width="15.125" customWidth="1"/>
    <col min="3" max="3" width="22.125" customWidth="1"/>
    <col min="4" max="4" width="19.625" customWidth="1"/>
    <col min="5" max="5" width="19.75" customWidth="1"/>
    <col min="6" max="6" width="21.375" customWidth="1"/>
    <col min="7" max="7" width="23.375" customWidth="1"/>
    <col min="8" max="8" width="17" customWidth="1"/>
    <col min="9" max="9" width="12.125" customWidth="1"/>
    <col min="10" max="10" width="14.25" customWidth="1"/>
  </cols>
  <sheetData>
    <row r="1" spans="1:8" x14ac:dyDescent="0.2">
      <c r="A1" t="s">
        <v>9</v>
      </c>
      <c r="B1" t="s">
        <v>8</v>
      </c>
      <c r="C1" t="s">
        <v>12</v>
      </c>
      <c r="D1" t="s">
        <v>7</v>
      </c>
      <c r="E1" t="s">
        <v>38</v>
      </c>
      <c r="F1" t="s">
        <v>31</v>
      </c>
      <c r="G1" t="s">
        <v>32</v>
      </c>
      <c r="H1" t="s">
        <v>39</v>
      </c>
    </row>
    <row r="2" spans="1:8" x14ac:dyDescent="0.2">
      <c r="A2">
        <v>1</v>
      </c>
      <c r="B2">
        <v>1</v>
      </c>
      <c r="C2" t="s">
        <v>13</v>
      </c>
      <c r="D2">
        <v>12</v>
      </c>
      <c r="E2" s="2">
        <f>B2/D2</f>
        <v>8.3333333333333329E-2</v>
      </c>
      <c r="F2">
        <v>0</v>
      </c>
      <c r="G2">
        <v>0</v>
      </c>
      <c r="H2" s="1">
        <v>0</v>
      </c>
    </row>
    <row r="3" spans="1:8" x14ac:dyDescent="0.2">
      <c r="A3">
        <v>2</v>
      </c>
      <c r="B3">
        <v>1</v>
      </c>
      <c r="C3" t="s">
        <v>13</v>
      </c>
      <c r="D3">
        <v>13</v>
      </c>
      <c r="E3" s="2">
        <f t="shared" ref="E3:E36" si="0">B3/D3</f>
        <v>7.6923076923076927E-2</v>
      </c>
      <c r="F3">
        <v>0</v>
      </c>
      <c r="G3">
        <v>1</v>
      </c>
      <c r="H3" s="1">
        <f t="shared" ref="H3:H36" si="1">F3/G3</f>
        <v>0</v>
      </c>
    </row>
    <row r="4" spans="1:8" x14ac:dyDescent="0.2">
      <c r="A4">
        <v>3</v>
      </c>
      <c r="B4">
        <v>1</v>
      </c>
      <c r="C4" t="s">
        <v>13</v>
      </c>
      <c r="D4">
        <v>13</v>
      </c>
      <c r="E4" s="2">
        <f t="shared" si="0"/>
        <v>7.6923076923076927E-2</v>
      </c>
      <c r="F4">
        <v>0</v>
      </c>
      <c r="G4">
        <v>2</v>
      </c>
      <c r="H4" s="1">
        <f t="shared" si="1"/>
        <v>0</v>
      </c>
    </row>
    <row r="5" spans="1:8" x14ac:dyDescent="0.2">
      <c r="A5">
        <v>4</v>
      </c>
      <c r="B5">
        <v>1</v>
      </c>
      <c r="C5" t="s">
        <v>13</v>
      </c>
      <c r="D5">
        <v>16</v>
      </c>
      <c r="E5" s="2">
        <f t="shared" si="0"/>
        <v>6.25E-2</v>
      </c>
      <c r="F5">
        <v>0</v>
      </c>
      <c r="G5">
        <v>3</v>
      </c>
      <c r="H5" s="1">
        <f t="shared" si="1"/>
        <v>0</v>
      </c>
    </row>
    <row r="6" spans="1:8" x14ac:dyDescent="0.2">
      <c r="A6">
        <v>5</v>
      </c>
      <c r="B6">
        <v>1</v>
      </c>
      <c r="C6" t="s">
        <v>13</v>
      </c>
      <c r="D6">
        <v>16</v>
      </c>
      <c r="E6" s="2">
        <f t="shared" si="0"/>
        <v>6.25E-2</v>
      </c>
      <c r="F6">
        <v>0</v>
      </c>
      <c r="G6">
        <v>1</v>
      </c>
      <c r="H6" s="1">
        <f t="shared" si="1"/>
        <v>0</v>
      </c>
    </row>
    <row r="7" spans="1:8" x14ac:dyDescent="0.2">
      <c r="A7">
        <v>6</v>
      </c>
      <c r="B7">
        <v>1</v>
      </c>
      <c r="C7" t="s">
        <v>13</v>
      </c>
      <c r="D7">
        <v>12</v>
      </c>
      <c r="E7" s="2">
        <f t="shared" si="0"/>
        <v>8.3333333333333329E-2</v>
      </c>
      <c r="F7">
        <v>0</v>
      </c>
      <c r="G7">
        <v>0</v>
      </c>
      <c r="H7" s="1">
        <v>0</v>
      </c>
    </row>
    <row r="8" spans="1:8" x14ac:dyDescent="0.2">
      <c r="A8">
        <v>7</v>
      </c>
      <c r="B8">
        <v>1</v>
      </c>
      <c r="C8" t="s">
        <v>13</v>
      </c>
      <c r="D8">
        <v>16</v>
      </c>
      <c r="E8" s="2">
        <f t="shared" si="0"/>
        <v>6.25E-2</v>
      </c>
      <c r="F8">
        <v>0</v>
      </c>
      <c r="G8">
        <v>3</v>
      </c>
      <c r="H8" s="1">
        <f t="shared" si="1"/>
        <v>0</v>
      </c>
    </row>
    <row r="9" spans="1:8" x14ac:dyDescent="0.2">
      <c r="A9">
        <v>8</v>
      </c>
      <c r="B9">
        <v>1</v>
      </c>
      <c r="C9" t="s">
        <v>14</v>
      </c>
      <c r="D9">
        <v>16</v>
      </c>
      <c r="E9" s="2">
        <f t="shared" si="0"/>
        <v>6.25E-2</v>
      </c>
      <c r="F9">
        <v>0</v>
      </c>
      <c r="G9">
        <v>4</v>
      </c>
      <c r="H9" s="1">
        <f t="shared" si="1"/>
        <v>0</v>
      </c>
    </row>
    <row r="10" spans="1:8" x14ac:dyDescent="0.2">
      <c r="A10">
        <v>9</v>
      </c>
      <c r="B10">
        <v>1</v>
      </c>
      <c r="C10" t="s">
        <v>14</v>
      </c>
      <c r="D10">
        <v>16</v>
      </c>
      <c r="E10" s="2">
        <f t="shared" si="0"/>
        <v>6.25E-2</v>
      </c>
      <c r="F10">
        <v>0</v>
      </c>
      <c r="G10">
        <v>3</v>
      </c>
      <c r="H10" s="1">
        <f t="shared" si="1"/>
        <v>0</v>
      </c>
    </row>
    <row r="11" spans="1:8" x14ac:dyDescent="0.2">
      <c r="A11">
        <v>10</v>
      </c>
      <c r="B11">
        <v>1</v>
      </c>
      <c r="C11" t="s">
        <v>14</v>
      </c>
      <c r="D11">
        <v>16</v>
      </c>
      <c r="E11" s="2">
        <f t="shared" si="0"/>
        <v>6.25E-2</v>
      </c>
      <c r="F11">
        <v>0</v>
      </c>
      <c r="G11">
        <v>4</v>
      </c>
      <c r="H11" s="1">
        <f t="shared" si="1"/>
        <v>0</v>
      </c>
    </row>
    <row r="12" spans="1:8" x14ac:dyDescent="0.2">
      <c r="A12">
        <v>11</v>
      </c>
      <c r="B12">
        <v>1</v>
      </c>
      <c r="C12" t="s">
        <v>14</v>
      </c>
      <c r="D12">
        <v>15</v>
      </c>
      <c r="E12" s="2">
        <f t="shared" si="0"/>
        <v>6.6666666666666666E-2</v>
      </c>
      <c r="F12">
        <v>0</v>
      </c>
      <c r="G12">
        <v>4</v>
      </c>
      <c r="H12" s="1">
        <f t="shared" si="1"/>
        <v>0</v>
      </c>
    </row>
    <row r="13" spans="1:8" x14ac:dyDescent="0.2">
      <c r="A13">
        <v>12</v>
      </c>
      <c r="B13">
        <v>1</v>
      </c>
      <c r="C13" t="s">
        <v>14</v>
      </c>
      <c r="D13">
        <v>16</v>
      </c>
      <c r="E13" s="2">
        <f t="shared" si="0"/>
        <v>6.25E-2</v>
      </c>
      <c r="F13">
        <v>0</v>
      </c>
      <c r="G13">
        <v>5</v>
      </c>
      <c r="H13" s="1">
        <f t="shared" si="1"/>
        <v>0</v>
      </c>
    </row>
    <row r="14" spans="1:8" x14ac:dyDescent="0.2">
      <c r="A14">
        <v>13</v>
      </c>
      <c r="B14">
        <v>0</v>
      </c>
      <c r="D14">
        <v>18</v>
      </c>
      <c r="E14" s="2">
        <f t="shared" si="0"/>
        <v>0</v>
      </c>
      <c r="F14">
        <v>0</v>
      </c>
      <c r="G14">
        <v>7</v>
      </c>
      <c r="H14" s="1">
        <f t="shared" si="1"/>
        <v>0</v>
      </c>
    </row>
    <row r="15" spans="1:8" x14ac:dyDescent="0.2">
      <c r="A15">
        <v>14</v>
      </c>
      <c r="B15">
        <v>1</v>
      </c>
      <c r="C15" t="s">
        <v>15</v>
      </c>
      <c r="D15">
        <v>22</v>
      </c>
      <c r="E15" s="2">
        <f t="shared" si="0"/>
        <v>4.5454545454545456E-2</v>
      </c>
      <c r="F15">
        <v>0</v>
      </c>
      <c r="G15">
        <v>8</v>
      </c>
      <c r="H15" s="1">
        <f t="shared" si="1"/>
        <v>0</v>
      </c>
    </row>
    <row r="16" spans="1:8" x14ac:dyDescent="0.2">
      <c r="A16">
        <v>15</v>
      </c>
      <c r="B16">
        <v>1</v>
      </c>
      <c r="C16" t="s">
        <v>15</v>
      </c>
      <c r="D16">
        <v>24</v>
      </c>
      <c r="E16" s="2">
        <f t="shared" si="0"/>
        <v>4.1666666666666664E-2</v>
      </c>
      <c r="F16">
        <v>0</v>
      </c>
      <c r="G16">
        <v>6</v>
      </c>
      <c r="H16" s="1">
        <f t="shared" si="1"/>
        <v>0</v>
      </c>
    </row>
    <row r="17" spans="1:8" x14ac:dyDescent="0.2">
      <c r="A17">
        <v>16</v>
      </c>
      <c r="B17">
        <v>1</v>
      </c>
      <c r="C17" t="s">
        <v>15</v>
      </c>
      <c r="D17">
        <v>22</v>
      </c>
      <c r="E17" s="2">
        <f t="shared" si="0"/>
        <v>4.5454545454545456E-2</v>
      </c>
      <c r="F17">
        <v>0</v>
      </c>
      <c r="G17">
        <v>1</v>
      </c>
      <c r="H17" s="1">
        <f t="shared" si="1"/>
        <v>0</v>
      </c>
    </row>
    <row r="18" spans="1:8" x14ac:dyDescent="0.2">
      <c r="A18">
        <v>17</v>
      </c>
      <c r="B18">
        <v>1</v>
      </c>
      <c r="C18" t="s">
        <v>16</v>
      </c>
      <c r="D18">
        <v>19</v>
      </c>
      <c r="E18" s="2">
        <f t="shared" si="0"/>
        <v>5.2631578947368418E-2</v>
      </c>
      <c r="F18">
        <v>0</v>
      </c>
      <c r="G18">
        <v>1</v>
      </c>
      <c r="H18" s="1">
        <f t="shared" si="1"/>
        <v>0</v>
      </c>
    </row>
    <row r="19" spans="1:8" x14ac:dyDescent="0.2">
      <c r="A19">
        <v>18</v>
      </c>
      <c r="B19">
        <v>0</v>
      </c>
      <c r="D19">
        <v>13</v>
      </c>
      <c r="E19" s="2">
        <f t="shared" si="0"/>
        <v>0</v>
      </c>
      <c r="F19">
        <v>0</v>
      </c>
      <c r="G19">
        <v>4</v>
      </c>
      <c r="H19" s="1">
        <f t="shared" si="1"/>
        <v>0</v>
      </c>
    </row>
    <row r="20" spans="1:8" x14ac:dyDescent="0.2">
      <c r="A20">
        <v>19</v>
      </c>
      <c r="B20">
        <v>0</v>
      </c>
      <c r="C20" t="s">
        <v>18</v>
      </c>
      <c r="D20">
        <v>17</v>
      </c>
      <c r="E20" s="2">
        <f t="shared" si="0"/>
        <v>0</v>
      </c>
      <c r="F20">
        <v>1</v>
      </c>
      <c r="G20">
        <v>12</v>
      </c>
      <c r="H20" s="1">
        <f t="shared" si="1"/>
        <v>8.3333333333333329E-2</v>
      </c>
    </row>
    <row r="21" spans="1:8" x14ac:dyDescent="0.2">
      <c r="A21">
        <v>20</v>
      </c>
      <c r="B21">
        <v>1</v>
      </c>
      <c r="C21" t="s">
        <v>19</v>
      </c>
      <c r="D21">
        <v>20</v>
      </c>
      <c r="E21" s="2">
        <f t="shared" si="0"/>
        <v>0.05</v>
      </c>
      <c r="F21">
        <v>1</v>
      </c>
      <c r="G21">
        <v>7</v>
      </c>
      <c r="H21" s="1">
        <f t="shared" si="1"/>
        <v>0.14285714285714285</v>
      </c>
    </row>
    <row r="22" spans="1:8" x14ac:dyDescent="0.2">
      <c r="A22">
        <v>21</v>
      </c>
      <c r="B22">
        <v>0</v>
      </c>
      <c r="D22">
        <v>25</v>
      </c>
      <c r="E22" s="2">
        <f t="shared" si="0"/>
        <v>0</v>
      </c>
      <c r="F22">
        <v>1</v>
      </c>
      <c r="G22">
        <v>5</v>
      </c>
      <c r="H22" s="1">
        <f t="shared" si="1"/>
        <v>0.2</v>
      </c>
    </row>
    <row r="23" spans="1:8" x14ac:dyDescent="0.2">
      <c r="A23">
        <v>22</v>
      </c>
      <c r="B23">
        <v>1</v>
      </c>
      <c r="C23" t="s">
        <v>17</v>
      </c>
      <c r="D23">
        <v>25</v>
      </c>
      <c r="E23" s="2">
        <f t="shared" si="0"/>
        <v>0.04</v>
      </c>
      <c r="F23">
        <v>0</v>
      </c>
      <c r="G23">
        <v>4</v>
      </c>
      <c r="H23" s="1">
        <f t="shared" si="1"/>
        <v>0</v>
      </c>
    </row>
    <row r="24" spans="1:8" x14ac:dyDescent="0.2">
      <c r="A24">
        <v>23</v>
      </c>
      <c r="B24">
        <v>0</v>
      </c>
      <c r="D24">
        <v>26</v>
      </c>
      <c r="E24" s="2">
        <f t="shared" si="0"/>
        <v>0</v>
      </c>
      <c r="F24">
        <v>0</v>
      </c>
      <c r="G24">
        <v>3</v>
      </c>
      <c r="H24" s="1">
        <f t="shared" si="1"/>
        <v>0</v>
      </c>
    </row>
    <row r="25" spans="1:8" x14ac:dyDescent="0.2">
      <c r="A25">
        <v>24</v>
      </c>
      <c r="B25">
        <v>0</v>
      </c>
      <c r="D25">
        <v>19</v>
      </c>
      <c r="E25" s="2">
        <f t="shared" si="0"/>
        <v>0</v>
      </c>
      <c r="F25">
        <v>1</v>
      </c>
      <c r="G25">
        <v>7</v>
      </c>
      <c r="H25" s="1">
        <f t="shared" si="1"/>
        <v>0.14285714285714285</v>
      </c>
    </row>
    <row r="26" spans="1:8" x14ac:dyDescent="0.2">
      <c r="A26">
        <v>25</v>
      </c>
      <c r="B26">
        <v>2</v>
      </c>
      <c r="C26" t="s">
        <v>20</v>
      </c>
      <c r="D26">
        <v>17</v>
      </c>
      <c r="E26" s="2">
        <f t="shared" si="0"/>
        <v>0.11764705882352941</v>
      </c>
      <c r="F26">
        <v>1</v>
      </c>
      <c r="G26">
        <v>11</v>
      </c>
      <c r="H26" s="1">
        <f t="shared" si="1"/>
        <v>9.0909090909090912E-2</v>
      </c>
    </row>
    <row r="27" spans="1:8" x14ac:dyDescent="0.2">
      <c r="A27">
        <v>26</v>
      </c>
      <c r="B27">
        <v>2</v>
      </c>
      <c r="C27" t="s">
        <v>30</v>
      </c>
      <c r="D27">
        <v>21</v>
      </c>
      <c r="E27" s="2">
        <f t="shared" si="0"/>
        <v>9.5238095238095233E-2</v>
      </c>
      <c r="F27">
        <v>1</v>
      </c>
      <c r="G27">
        <v>8</v>
      </c>
      <c r="H27" s="1">
        <f t="shared" si="1"/>
        <v>0.125</v>
      </c>
    </row>
    <row r="28" spans="1:8" x14ac:dyDescent="0.2">
      <c r="A28">
        <v>27</v>
      </c>
      <c r="B28">
        <v>1</v>
      </c>
      <c r="C28" t="s">
        <v>21</v>
      </c>
      <c r="D28">
        <v>18</v>
      </c>
      <c r="E28" s="2">
        <f t="shared" si="0"/>
        <v>5.5555555555555552E-2</v>
      </c>
      <c r="F28">
        <v>0</v>
      </c>
      <c r="G28">
        <v>6</v>
      </c>
      <c r="H28" s="1">
        <f t="shared" si="1"/>
        <v>0</v>
      </c>
    </row>
    <row r="29" spans="1:8" x14ac:dyDescent="0.2">
      <c r="A29">
        <v>28</v>
      </c>
      <c r="B29">
        <v>1</v>
      </c>
      <c r="C29" t="s">
        <v>22</v>
      </c>
      <c r="D29">
        <v>18</v>
      </c>
      <c r="E29" s="2">
        <f t="shared" si="0"/>
        <v>5.5555555555555552E-2</v>
      </c>
      <c r="F29">
        <v>1</v>
      </c>
      <c r="G29">
        <v>8</v>
      </c>
      <c r="H29" s="1">
        <f t="shared" si="1"/>
        <v>0.125</v>
      </c>
    </row>
    <row r="30" spans="1:8" x14ac:dyDescent="0.2">
      <c r="A30">
        <v>29</v>
      </c>
      <c r="B30">
        <v>3</v>
      </c>
      <c r="C30" t="s">
        <v>23</v>
      </c>
      <c r="D30">
        <v>26</v>
      </c>
      <c r="E30" s="2">
        <f t="shared" si="0"/>
        <v>0.11538461538461539</v>
      </c>
      <c r="F30">
        <v>2</v>
      </c>
      <c r="G30">
        <v>12</v>
      </c>
      <c r="H30" s="1">
        <f t="shared" si="1"/>
        <v>0.16666666666666666</v>
      </c>
    </row>
    <row r="31" spans="1:8" x14ac:dyDescent="0.2">
      <c r="A31">
        <v>30</v>
      </c>
      <c r="B31">
        <v>3</v>
      </c>
      <c r="C31" t="s">
        <v>24</v>
      </c>
      <c r="D31">
        <v>24</v>
      </c>
      <c r="E31" s="2">
        <f t="shared" si="0"/>
        <v>0.125</v>
      </c>
      <c r="F31">
        <v>0</v>
      </c>
      <c r="G31">
        <v>0</v>
      </c>
      <c r="H31" s="1">
        <v>0</v>
      </c>
    </row>
    <row r="32" spans="1:8" x14ac:dyDescent="0.2">
      <c r="A32">
        <v>31</v>
      </c>
      <c r="B32">
        <v>2</v>
      </c>
      <c r="C32" t="s">
        <v>25</v>
      </c>
      <c r="D32">
        <v>25</v>
      </c>
      <c r="E32" s="2">
        <f t="shared" si="0"/>
        <v>0.08</v>
      </c>
      <c r="F32">
        <v>0</v>
      </c>
      <c r="G32">
        <v>7</v>
      </c>
      <c r="H32" s="1">
        <f t="shared" si="1"/>
        <v>0</v>
      </c>
    </row>
    <row r="33" spans="1:8" x14ac:dyDescent="0.2">
      <c r="A33">
        <v>32</v>
      </c>
      <c r="B33">
        <v>2</v>
      </c>
      <c r="C33" t="s">
        <v>26</v>
      </c>
      <c r="D33">
        <v>30</v>
      </c>
      <c r="E33" s="2">
        <f t="shared" si="0"/>
        <v>6.6666666666666666E-2</v>
      </c>
      <c r="F33">
        <v>3</v>
      </c>
      <c r="G33">
        <v>9</v>
      </c>
      <c r="H33" s="1">
        <f t="shared" si="1"/>
        <v>0.33333333333333331</v>
      </c>
    </row>
    <row r="34" spans="1:8" x14ac:dyDescent="0.2">
      <c r="A34">
        <v>33</v>
      </c>
      <c r="B34">
        <v>4</v>
      </c>
      <c r="C34" t="s">
        <v>27</v>
      </c>
      <c r="D34">
        <v>22</v>
      </c>
      <c r="E34" s="2">
        <f t="shared" si="0"/>
        <v>0.18181818181818182</v>
      </c>
      <c r="F34">
        <v>2</v>
      </c>
      <c r="G34">
        <v>8</v>
      </c>
      <c r="H34" s="1">
        <f t="shared" si="1"/>
        <v>0.25</v>
      </c>
    </row>
    <row r="35" spans="1:8" x14ac:dyDescent="0.2">
      <c r="A35">
        <v>34</v>
      </c>
      <c r="B35">
        <v>3</v>
      </c>
      <c r="C35" t="s">
        <v>28</v>
      </c>
      <c r="D35">
        <v>21</v>
      </c>
      <c r="E35" s="2">
        <f t="shared" si="0"/>
        <v>0.14285714285714285</v>
      </c>
      <c r="F35">
        <v>1</v>
      </c>
      <c r="G35">
        <v>9</v>
      </c>
      <c r="H35" s="1">
        <f t="shared" si="1"/>
        <v>0.1111111111111111</v>
      </c>
    </row>
    <row r="36" spans="1:8" x14ac:dyDescent="0.2">
      <c r="A36">
        <v>35</v>
      </c>
      <c r="B36">
        <v>8</v>
      </c>
      <c r="C36" t="s">
        <v>29</v>
      </c>
      <c r="D36">
        <v>34</v>
      </c>
      <c r="E36" s="2">
        <f t="shared" si="0"/>
        <v>0.23529411764705882</v>
      </c>
      <c r="F36">
        <v>0</v>
      </c>
      <c r="G36">
        <v>8</v>
      </c>
      <c r="H36" s="1">
        <f t="shared" si="1"/>
        <v>0</v>
      </c>
    </row>
    <row r="37" spans="1:8" x14ac:dyDescent="0.2">
      <c r="G37">
        <f>SUM(G2:G36)</f>
        <v>181</v>
      </c>
    </row>
    <row r="38" spans="1:8" x14ac:dyDescent="0.2">
      <c r="A38" t="s">
        <v>11</v>
      </c>
    </row>
    <row r="39" spans="1:8" x14ac:dyDescent="0.2">
      <c r="A39" t="s">
        <v>10</v>
      </c>
    </row>
    <row r="40" spans="1:8" x14ac:dyDescent="0.2">
      <c r="A40" t="s">
        <v>33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כנסת</vt:lpstr>
      <vt:lpstr>ממשלה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תפקידי נשים בכנסת ובממשלה</dc:title>
  <dc:creator/>
  <cp:lastModifiedBy/>
  <dcterms:created xsi:type="dcterms:W3CDTF">2006-09-16T00:00:00Z</dcterms:created>
  <dcterms:modified xsi:type="dcterms:W3CDTF">2021-03-07T08:06:47Z</dcterms:modified>
</cp:coreProperties>
</file>