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1/"/>
    </mc:Choice>
  </mc:AlternateContent>
  <xr:revisionPtr revIDLastSave="62" documentId="13_ncr:1_{77A4101F-916F-4275-A086-9FE6D1CC325D}" xr6:coauthVersionLast="45" xr6:coauthVersionMax="45" xr10:uidLastSave="{03EC24CC-9CB4-47C5-9689-1ED3180B0321}"/>
  <bookViews>
    <workbookView xWindow="-110" yWindow="-110" windowWidth="19420" windowHeight="10420" xr2:uid="{00000000-000D-0000-FFFF-FFFF00000000}"/>
  </bookViews>
  <sheets>
    <sheet name="A0121" sheetId="1" r:id="rId1"/>
  </sheets>
  <definedNames>
    <definedName name="_xlnm.Print_Area" localSheetId="0">'A0121'!$A$1:$J$48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47" i="1" l="1"/>
  <c r="H47" i="1"/>
  <c r="E47" i="1"/>
  <c r="F47" i="1" s="1"/>
  <c r="D47" i="1"/>
  <c r="J46" i="1"/>
  <c r="H46" i="1"/>
  <c r="F46" i="1"/>
  <c r="E46" i="1"/>
  <c r="D46" i="1"/>
  <c r="J45" i="1"/>
  <c r="H45" i="1"/>
  <c r="E45" i="1"/>
  <c r="F45" i="1" s="1"/>
  <c r="D45" i="1"/>
  <c r="J44" i="1"/>
  <c r="H44" i="1"/>
  <c r="E44" i="1"/>
  <c r="F44" i="1" s="1"/>
  <c r="D44" i="1"/>
  <c r="E43" i="1"/>
  <c r="E23" i="1" l="1"/>
  <c r="E14" i="1"/>
  <c r="J14" i="1"/>
  <c r="J41" i="1"/>
  <c r="E17" i="1" l="1"/>
  <c r="E16" i="1"/>
  <c r="E15" i="1"/>
  <c r="E13" i="1"/>
  <c r="E18" i="1"/>
  <c r="E42" i="1" l="1"/>
  <c r="E33" i="1"/>
  <c r="E32" i="1"/>
  <c r="E27" i="1"/>
  <c r="E26" i="1"/>
  <c r="E25" i="1"/>
  <c r="E24" i="1"/>
  <c r="E22" i="1"/>
  <c r="F22" i="1" s="1"/>
  <c r="E21" i="1"/>
  <c r="E20" i="1"/>
  <c r="E19" i="1"/>
  <c r="J42" i="1" l="1"/>
  <c r="J40" i="1"/>
  <c r="J39" i="1"/>
  <c r="J37" i="1"/>
  <c r="J36" i="1"/>
  <c r="J35" i="1"/>
  <c r="J34" i="1"/>
  <c r="J32" i="1"/>
  <c r="J31" i="1"/>
  <c r="J30" i="1"/>
  <c r="J29" i="1"/>
  <c r="J27" i="1"/>
  <c r="J26" i="1"/>
  <c r="J25" i="1"/>
  <c r="J24" i="1"/>
  <c r="J22" i="1"/>
  <c r="J21" i="1"/>
  <c r="J20" i="1"/>
  <c r="J19" i="1"/>
  <c r="J17" i="1"/>
  <c r="J16" i="1"/>
  <c r="J15" i="1"/>
  <c r="D42" i="1"/>
  <c r="D41" i="1"/>
  <c r="D40" i="1"/>
  <c r="D39" i="1"/>
  <c r="D37" i="1"/>
  <c r="D36" i="1"/>
  <c r="D35" i="1"/>
  <c r="D34" i="1"/>
  <c r="D32" i="1"/>
  <c r="D31" i="1"/>
  <c r="D30" i="1"/>
  <c r="D29" i="1"/>
  <c r="D27" i="1"/>
  <c r="D26" i="1"/>
  <c r="D25" i="1"/>
  <c r="D24" i="1"/>
  <c r="D22" i="1"/>
  <c r="D21" i="1"/>
  <c r="D20" i="1"/>
  <c r="D19" i="1"/>
  <c r="D17" i="1"/>
  <c r="D16" i="1"/>
  <c r="D15" i="1"/>
  <c r="D14" i="1"/>
  <c r="F21" i="1"/>
  <c r="F20" i="1"/>
  <c r="F19" i="1"/>
  <c r="F17" i="1"/>
  <c r="F16" i="1"/>
  <c r="F15" i="1"/>
  <c r="F14" i="1"/>
  <c r="H22" i="1"/>
  <c r="H21" i="1"/>
  <c r="H20" i="1"/>
  <c r="H19" i="1"/>
  <c r="H17" i="1"/>
  <c r="H16" i="1"/>
  <c r="H15" i="1"/>
  <c r="H14" i="1"/>
  <c r="H42" i="1"/>
  <c r="H41" i="1"/>
  <c r="H40" i="1"/>
  <c r="H39" i="1"/>
  <c r="H37" i="1"/>
  <c r="H36" i="1"/>
  <c r="H35" i="1"/>
  <c r="H34" i="1"/>
  <c r="H27" i="1"/>
  <c r="H26" i="1"/>
  <c r="H25" i="1"/>
  <c r="H24" i="1"/>
  <c r="H32" i="1"/>
  <c r="H31" i="1"/>
  <c r="H30" i="1"/>
  <c r="H29" i="1"/>
  <c r="E39" i="1"/>
  <c r="E40" i="1"/>
  <c r="E41" i="1"/>
  <c r="E34" i="1"/>
  <c r="E35" i="1"/>
  <c r="E36" i="1"/>
  <c r="E29" i="1"/>
  <c r="E30" i="1"/>
  <c r="E31" i="1"/>
  <c r="E38" i="1" l="1"/>
  <c r="E37" i="1"/>
  <c r="F36" i="1"/>
  <c r="E28" i="1"/>
  <c r="F30" i="1" s="1"/>
  <c r="F25" i="1"/>
  <c r="F31" i="1" l="1"/>
  <c r="F37" i="1"/>
  <c r="F32" i="1"/>
  <c r="F40" i="1"/>
  <c r="F39" i="1"/>
  <c r="F41" i="1"/>
  <c r="F42" i="1"/>
  <c r="F24" i="1"/>
  <c r="F35" i="1"/>
  <c r="F34" i="1"/>
  <c r="F26" i="1"/>
  <c r="F27" i="1"/>
  <c r="F29" i="1"/>
</calcChain>
</file>

<file path=xl/sharedStrings.xml><?xml version="1.0" encoding="utf-8"?>
<sst xmlns="http://schemas.openxmlformats.org/spreadsheetml/2006/main" count="53" uniqueCount="14">
  <si>
    <t xml:space="preserve">שנים </t>
  </si>
  <si>
    <t>גיל</t>
  </si>
  <si>
    <t>סך הכול ישראל</t>
  </si>
  <si>
    <t>מזה: יהודים ואחרים</t>
  </si>
  <si>
    <t>%</t>
  </si>
  <si>
    <t>סך הכול</t>
  </si>
  <si>
    <t>חרדים</t>
  </si>
  <si>
    <t xml:space="preserve">יהודים לא-חרדים ואחרים 
</t>
  </si>
  <si>
    <t>19-0</t>
  </si>
  <si>
    <t>44-20</t>
  </si>
  <si>
    <t>64-45</t>
  </si>
  <si>
    <t>65+</t>
  </si>
  <si>
    <t>מקור: הלשכה המרכזית לסטטיסטיקה</t>
  </si>
  <si>
    <t>לוח א/1 אומדני אוכלוסייה, לפי קבוצת אוכלוסייה וגיל, אומדן 2009, אומדן 2015 ותחזית 2021 - 2065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</si>
</sst>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?,???,???"/>
    <numFmt numFmtId="165" formatCode="??0"/>
    <numFmt numFmtId="166" formatCode="?0.0"/>
    <numFmt numFmtId="167" formatCode="??0.0"/>
  </numFmts>
  <fonts count="17">
    <font>
      <sz val="11"/>
      <color theme="1"/>
      <name val="Arial"/>
      <family val="2"/>
      <charset val="177"/>
      <scheme val="minor"/>
    </font>
    <font>
      <sz val="9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b/>
      <sz val="10"/>
      <color indexed="8"/>
      <name val="Arial"/>
      <family val="2"/>
    </font>
    <font>
      <sz val="9"/>
      <name val="Arial"/>
      <family val="2"/>
    </font>
    <font>
      <sz val="9"/>
      <color indexed="8"/>
      <name val="Arial"/>
      <family val="2"/>
    </font>
    <font>
      <sz val="8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7"/>
      <color indexed="8"/>
      <name val="Arial"/>
      <family val="2"/>
    </font>
    <font>
      <sz val="7"/>
      <color theme="1"/>
      <name val="Arial"/>
      <family val="2"/>
      <charset val="177"/>
      <scheme val="minor"/>
    </font>
    <font>
      <b/>
      <sz val="7"/>
      <name val="Arial"/>
      <family val="2"/>
      <scheme val="minor"/>
    </font>
    <font>
      <b/>
      <sz val="7"/>
      <name val="Arial"/>
      <family val="2"/>
    </font>
    <font>
      <sz val="7"/>
      <name val="Arial"/>
      <family val="2"/>
    </font>
    <font>
      <b/>
      <sz val="7"/>
      <name val="Albany AMT"/>
      <family val="2"/>
    </font>
    <font>
      <sz val="7"/>
      <name val="Albany AMT"/>
      <charset val="177"/>
    </font>
    <font>
      <sz val="7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dotted">
        <color theme="0" tint="-0.499984740745262"/>
      </left>
      <right/>
      <top style="medium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 style="dotted">
        <color theme="0" tint="-0.499984740745262"/>
      </left>
      <right/>
      <top/>
      <bottom/>
      <diagonal/>
    </border>
    <border>
      <left style="dotted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/>
      <bottom style="medium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theme="0" tint="-0.499984740745262"/>
      </left>
      <right style="dotted">
        <color theme="0" tint="-0.499984740745262"/>
      </right>
      <top/>
      <bottom style="thin">
        <color indexed="64"/>
      </bottom>
      <diagonal/>
    </border>
  </borders>
  <cellStyleXfs count="2">
    <xf numFmtId="0" fontId="0" fillId="0" borderId="0"/>
    <xf numFmtId="9" fontId="8" fillId="0" borderId="0" applyFont="0" applyFill="0" applyBorder="0" applyAlignment="0" applyProtection="0"/>
  </cellStyleXfs>
  <cellXfs count="65">
    <xf numFmtId="0" fontId="0" fillId="0" borderId="0" xfId="0"/>
    <xf numFmtId="0" fontId="1" fillId="0" borderId="0" xfId="0" applyFont="1" applyAlignment="1">
      <alignment textRotation="180"/>
    </xf>
    <xf numFmtId="0" fontId="1" fillId="0" borderId="0" xfId="0" applyFont="1"/>
    <xf numFmtId="0" fontId="3" fillId="0" borderId="0" xfId="0" applyFont="1" applyAlignment="1">
      <alignment horizontal="center"/>
    </xf>
    <xf numFmtId="0" fontId="4" fillId="2" borderId="0" xfId="0" applyFont="1" applyFill="1" applyAlignment="1">
      <alignment vertical="center" wrapText="1"/>
    </xf>
    <xf numFmtId="164" fontId="5" fillId="2" borderId="0" xfId="0" applyNumberFormat="1" applyFont="1" applyFill="1" applyAlignment="1">
      <alignment horizontal="center" vertical="center" wrapText="1"/>
    </xf>
    <xf numFmtId="49" fontId="7" fillId="0" borderId="0" xfId="0" applyNumberFormat="1" applyFont="1" applyAlignment="1">
      <alignment vertical="top"/>
    </xf>
    <xf numFmtId="49" fontId="6" fillId="2" borderId="0" xfId="0" applyNumberFormat="1" applyFont="1" applyFill="1" applyAlignment="1">
      <alignment horizontal="center" vertical="center" wrapText="1"/>
    </xf>
    <xf numFmtId="167" fontId="6" fillId="2" borderId="0" xfId="0" applyNumberFormat="1" applyFont="1" applyFill="1" applyAlignment="1">
      <alignment horizontal="left" vertical="center" wrapText="1"/>
    </xf>
    <xf numFmtId="49" fontId="1" fillId="0" borderId="0" xfId="0" applyNumberFormat="1" applyFont="1"/>
    <xf numFmtId="49" fontId="0" fillId="0" borderId="0" xfId="0" applyNumberFormat="1"/>
    <xf numFmtId="0" fontId="9" fillId="2" borderId="1" xfId="0" applyFont="1" applyFill="1" applyBorder="1" applyAlignment="1">
      <alignment vertical="center" wrapText="1"/>
    </xf>
    <xf numFmtId="0" fontId="9" fillId="2" borderId="0" xfId="0" applyFont="1" applyFill="1" applyAlignment="1">
      <alignment vertical="center" wrapText="1"/>
    </xf>
    <xf numFmtId="0" fontId="10" fillId="0" borderId="0" xfId="0" applyFont="1"/>
    <xf numFmtId="0" fontId="9" fillId="2" borderId="5" xfId="0" applyFont="1" applyFill="1" applyBorder="1" applyAlignment="1">
      <alignment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 wrapText="1"/>
    </xf>
    <xf numFmtId="0" fontId="9" fillId="2" borderId="16" xfId="0" applyFont="1" applyFill="1" applyBorder="1" applyAlignment="1">
      <alignment horizontal="center" vertical="center" wrapText="1"/>
    </xf>
    <xf numFmtId="0" fontId="9" fillId="2" borderId="17" xfId="0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/>
    </xf>
    <xf numFmtId="49" fontId="12" fillId="2" borderId="2" xfId="0" applyNumberFormat="1" applyFont="1" applyFill="1" applyBorder="1" applyAlignment="1">
      <alignment horizontal="center" vertical="center" wrapText="1"/>
    </xf>
    <xf numFmtId="164" fontId="12" fillId="2" borderId="4" xfId="0" applyNumberFormat="1" applyFont="1" applyFill="1" applyBorder="1" applyAlignment="1">
      <alignment horizontal="center" vertical="center" wrapText="1"/>
    </xf>
    <xf numFmtId="165" fontId="12" fillId="2" borderId="18" xfId="0" applyNumberFormat="1" applyFont="1" applyFill="1" applyBorder="1" applyAlignment="1">
      <alignment horizontal="center" vertical="center" wrapText="1"/>
    </xf>
    <xf numFmtId="164" fontId="12" fillId="2" borderId="3" xfId="0" applyNumberFormat="1" applyFont="1" applyFill="1" applyBorder="1" applyAlignment="1">
      <alignment horizontal="center" vertical="center" wrapText="1"/>
    </xf>
    <xf numFmtId="165" fontId="12" fillId="2" borderId="19" xfId="0" applyNumberFormat="1" applyFont="1" applyFill="1" applyBorder="1" applyAlignment="1">
      <alignment horizontal="center" vertical="center" wrapText="1"/>
    </xf>
    <xf numFmtId="49" fontId="13" fillId="2" borderId="6" xfId="0" applyNumberFormat="1" applyFont="1" applyFill="1" applyBorder="1" applyAlignment="1">
      <alignment horizontal="center" vertical="center" wrapText="1"/>
    </xf>
    <xf numFmtId="164" fontId="13" fillId="2" borderId="0" xfId="0" applyNumberFormat="1" applyFont="1" applyFill="1" applyBorder="1" applyAlignment="1">
      <alignment horizontal="center" vertical="center" wrapText="1"/>
    </xf>
    <xf numFmtId="166" fontId="13" fillId="2" borderId="20" xfId="0" applyNumberFormat="1" applyFont="1" applyFill="1" applyBorder="1" applyAlignment="1">
      <alignment horizontal="center" vertical="center" wrapText="1"/>
    </xf>
    <xf numFmtId="164" fontId="13" fillId="2" borderId="7" xfId="0" applyNumberFormat="1" applyFont="1" applyFill="1" applyBorder="1" applyAlignment="1">
      <alignment horizontal="center" vertical="center" wrapText="1"/>
    </xf>
    <xf numFmtId="166" fontId="13" fillId="2" borderId="21" xfId="0" applyNumberFormat="1" applyFont="1" applyFill="1" applyBorder="1" applyAlignment="1">
      <alignment horizontal="center" vertical="center" wrapText="1"/>
    </xf>
    <xf numFmtId="164" fontId="9" fillId="2" borderId="0" xfId="0" applyNumberFormat="1" applyFont="1" applyFill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166" fontId="13" fillId="2" borderId="13" xfId="0" applyNumberFormat="1" applyFont="1" applyFill="1" applyBorder="1" applyAlignment="1">
      <alignment horizontal="center" vertical="center" wrapText="1"/>
    </xf>
    <xf numFmtId="166" fontId="13" fillId="2" borderId="22" xfId="0" applyNumberFormat="1" applyFont="1" applyFill="1" applyBorder="1" applyAlignment="1">
      <alignment horizontal="center" vertical="center" wrapText="1"/>
    </xf>
    <xf numFmtId="3" fontId="14" fillId="0" borderId="25" xfId="0" applyNumberFormat="1" applyFont="1" applyBorder="1" applyAlignment="1">
      <alignment horizontal="left" wrapText="1"/>
    </xf>
    <xf numFmtId="164" fontId="13" fillId="2" borderId="0" xfId="0" applyNumberFormat="1" applyFont="1" applyFill="1" applyAlignment="1">
      <alignment horizontal="center" vertical="center" wrapText="1"/>
    </xf>
    <xf numFmtId="9" fontId="13" fillId="2" borderId="20" xfId="1" applyFont="1" applyFill="1" applyBorder="1" applyAlignment="1">
      <alignment horizontal="center" vertical="center" wrapText="1"/>
    </xf>
    <xf numFmtId="9" fontId="13" fillId="2" borderId="21" xfId="1" applyFont="1" applyFill="1" applyBorder="1" applyAlignment="1">
      <alignment horizontal="center" vertical="center" wrapText="1"/>
    </xf>
    <xf numFmtId="9" fontId="13" fillId="2" borderId="13" xfId="1" applyFont="1" applyFill="1" applyBorder="1" applyAlignment="1">
      <alignment horizontal="center" vertical="center" wrapText="1"/>
    </xf>
    <xf numFmtId="9" fontId="13" fillId="2" borderId="22" xfId="1" applyFont="1" applyFill="1" applyBorder="1" applyAlignment="1">
      <alignment horizontal="center" vertical="center" wrapText="1"/>
    </xf>
    <xf numFmtId="3" fontId="14" fillId="0" borderId="25" xfId="0" applyNumberFormat="1" applyFont="1" applyBorder="1" applyAlignment="1">
      <alignment horizontal="center" wrapText="1"/>
    </xf>
    <xf numFmtId="3" fontId="15" fillId="0" borderId="0" xfId="0" applyNumberFormat="1" applyFont="1" applyAlignment="1">
      <alignment horizontal="left" wrapText="1"/>
    </xf>
    <xf numFmtId="9" fontId="16" fillId="0" borderId="0" xfId="1" applyFont="1" applyAlignment="1">
      <alignment horizontal="center" vertical="center" wrapText="1"/>
    </xf>
    <xf numFmtId="49" fontId="13" fillId="2" borderId="11" xfId="0" applyNumberFormat="1" applyFont="1" applyFill="1" applyBorder="1" applyAlignment="1">
      <alignment horizontal="center" vertical="center" wrapText="1"/>
    </xf>
    <xf numFmtId="164" fontId="13" fillId="2" borderId="23" xfId="0" applyNumberFormat="1" applyFont="1" applyFill="1" applyBorder="1" applyAlignment="1">
      <alignment horizontal="center" vertical="center" wrapText="1"/>
    </xf>
    <xf numFmtId="164" fontId="13" fillId="2" borderId="24" xfId="0" applyNumberFormat="1" applyFont="1" applyFill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164" fontId="13" fillId="2" borderId="26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9" fillId="2" borderId="1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 readingOrder="2"/>
    </xf>
    <xf numFmtId="0" fontId="11" fillId="2" borderId="5" xfId="0" applyFont="1" applyFill="1" applyBorder="1" applyAlignment="1">
      <alignment horizontal="center" vertical="center" wrapText="1" readingOrder="2"/>
    </xf>
    <xf numFmtId="0" fontId="11" fillId="2" borderId="10" xfId="0" applyFont="1" applyFill="1" applyBorder="1" applyAlignment="1">
      <alignment horizontal="center" vertical="center" wrapText="1" readingOrder="2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 tint="-0.249977111117893"/>
  </sheetPr>
  <dimension ref="A1:K157"/>
  <sheetViews>
    <sheetView showGridLines="0" rightToLeft="1" tabSelected="1" zoomScale="90" zoomScaleNormal="90" zoomScaleSheetLayoutView="100" workbookViewId="0">
      <selection activeCell="I38" activeCellId="1" sqref="G38 I38"/>
    </sheetView>
  </sheetViews>
  <sheetFormatPr defaultRowHeight="14"/>
  <cols>
    <col min="1" max="1" width="5.08203125" style="1" customWidth="1"/>
    <col min="2" max="2" width="7.08203125" style="2" customWidth="1"/>
    <col min="3" max="3" width="10" customWidth="1"/>
    <col min="4" max="4" width="5.58203125" customWidth="1"/>
    <col min="5" max="5" width="10.25" customWidth="1"/>
    <col min="6" max="6" width="5.58203125" customWidth="1"/>
    <col min="7" max="7" width="8.58203125" customWidth="1"/>
    <col min="8" max="8" width="5.58203125" customWidth="1"/>
    <col min="9" max="9" width="9.08203125" customWidth="1"/>
    <col min="10" max="10" width="8" customWidth="1"/>
    <col min="11" max="11" width="10" bestFit="1" customWidth="1"/>
  </cols>
  <sheetData>
    <row r="1" spans="1:11" ht="15" customHeight="1"/>
    <row r="2" spans="1:11" ht="12.75" customHeight="1">
      <c r="A2" s="49" t="s">
        <v>13</v>
      </c>
      <c r="B2" s="49"/>
      <c r="C2" s="49"/>
      <c r="D2" s="49"/>
      <c r="E2" s="49"/>
      <c r="F2" s="49"/>
      <c r="G2" s="49"/>
      <c r="H2" s="49"/>
      <c r="I2" s="49"/>
      <c r="J2" s="49"/>
    </row>
    <row r="3" spans="1:11" ht="12.75" customHeight="1">
      <c r="A3" s="3"/>
      <c r="B3" s="3"/>
      <c r="C3" s="3"/>
      <c r="D3" s="3"/>
      <c r="E3" s="3"/>
      <c r="F3" s="3"/>
      <c r="G3" s="3"/>
      <c r="H3" s="3"/>
      <c r="I3" s="3"/>
      <c r="J3" s="3"/>
    </row>
    <row r="4" spans="1:11" ht="10" customHeight="1" thickBot="1"/>
    <row r="5" spans="1:11" s="13" customFormat="1" ht="12.75" customHeight="1">
      <c r="A5" s="50" t="s">
        <v>0</v>
      </c>
      <c r="B5" s="53" t="s">
        <v>1</v>
      </c>
      <c r="C5" s="56" t="s">
        <v>2</v>
      </c>
      <c r="D5" s="11"/>
      <c r="E5" s="56" t="s">
        <v>3</v>
      </c>
      <c r="F5" s="59"/>
      <c r="G5" s="59"/>
      <c r="H5" s="59"/>
      <c r="I5" s="59"/>
      <c r="J5" s="59"/>
      <c r="K5" s="12"/>
    </row>
    <row r="6" spans="1:11" s="13" customFormat="1" ht="12.75" customHeight="1">
      <c r="A6" s="51"/>
      <c r="B6" s="54"/>
      <c r="C6" s="57"/>
      <c r="D6" s="14"/>
      <c r="E6" s="60"/>
      <c r="F6" s="61"/>
      <c r="G6" s="61"/>
      <c r="H6" s="61"/>
      <c r="I6" s="61"/>
      <c r="J6" s="61"/>
      <c r="K6" s="12"/>
    </row>
    <row r="7" spans="1:11" s="13" customFormat="1" ht="48" customHeight="1" thickBot="1">
      <c r="A7" s="52"/>
      <c r="B7" s="55"/>
      <c r="C7" s="58"/>
      <c r="D7" s="15" t="s">
        <v>4</v>
      </c>
      <c r="E7" s="16" t="s">
        <v>5</v>
      </c>
      <c r="F7" s="17" t="s">
        <v>4</v>
      </c>
      <c r="G7" s="18" t="s">
        <v>6</v>
      </c>
      <c r="H7" s="17" t="s">
        <v>4</v>
      </c>
      <c r="I7" s="18" t="s">
        <v>7</v>
      </c>
      <c r="J7" s="19" t="s">
        <v>4</v>
      </c>
      <c r="K7" s="20"/>
    </row>
    <row r="8" spans="1:11" s="13" customFormat="1" ht="16" customHeight="1">
      <c r="A8" s="62">
        <v>2009</v>
      </c>
      <c r="B8" s="21" t="s">
        <v>5</v>
      </c>
      <c r="C8" s="22">
        <v>7552100</v>
      </c>
      <c r="D8" s="23">
        <v>100</v>
      </c>
      <c r="E8" s="24">
        <v>6016500</v>
      </c>
      <c r="F8" s="23">
        <v>100</v>
      </c>
      <c r="G8" s="22">
        <v>750000</v>
      </c>
      <c r="H8" s="23">
        <v>100</v>
      </c>
      <c r="I8" s="22">
        <v>5266500</v>
      </c>
      <c r="J8" s="25">
        <v>100</v>
      </c>
      <c r="K8" s="20"/>
    </row>
    <row r="9" spans="1:11" s="13" customFormat="1" ht="16" customHeight="1">
      <c r="A9" s="63"/>
      <c r="B9" s="26" t="s">
        <v>8</v>
      </c>
      <c r="C9" s="27">
        <v>2704800</v>
      </c>
      <c r="D9" s="28">
        <v>35.815203718171105</v>
      </c>
      <c r="E9" s="29">
        <v>1965300</v>
      </c>
      <c r="F9" s="28">
        <v>32.665170780354025</v>
      </c>
      <c r="G9" s="27">
        <v>441600</v>
      </c>
      <c r="H9" s="28">
        <v>58.88000000000001</v>
      </c>
      <c r="I9" s="27">
        <v>1523700</v>
      </c>
      <c r="J9" s="30">
        <v>28.931928225576762</v>
      </c>
      <c r="K9" s="31"/>
    </row>
    <row r="10" spans="1:11" s="13" customFormat="1" ht="16" customHeight="1">
      <c r="A10" s="63"/>
      <c r="B10" s="26" t="s">
        <v>9</v>
      </c>
      <c r="C10" s="27">
        <v>2632500</v>
      </c>
      <c r="D10" s="28">
        <v>34.85785410680473</v>
      </c>
      <c r="E10" s="29">
        <v>2092800</v>
      </c>
      <c r="F10" s="28">
        <v>34.784343056594359</v>
      </c>
      <c r="G10" s="27">
        <v>219200</v>
      </c>
      <c r="H10" s="28">
        <v>29.226666666666667</v>
      </c>
      <c r="I10" s="27">
        <v>1873600</v>
      </c>
      <c r="J10" s="30">
        <v>35.575809361055732</v>
      </c>
      <c r="K10" s="20"/>
    </row>
    <row r="11" spans="1:11" s="13" customFormat="1" ht="16" customHeight="1">
      <c r="A11" s="63"/>
      <c r="B11" s="26" t="s">
        <v>10</v>
      </c>
      <c r="C11" s="27">
        <v>1473300</v>
      </c>
      <c r="D11" s="28">
        <v>19.5084810847314</v>
      </c>
      <c r="E11" s="29">
        <v>1276500</v>
      </c>
      <c r="F11" s="28">
        <v>21.216654200947396</v>
      </c>
      <c r="G11" s="27">
        <v>73400</v>
      </c>
      <c r="H11" s="28">
        <v>9.7866666666666671</v>
      </c>
      <c r="I11" s="27">
        <v>1203100</v>
      </c>
      <c r="J11" s="30">
        <v>22.844393809930697</v>
      </c>
      <c r="K11" s="32"/>
    </row>
    <row r="12" spans="1:11" s="13" customFormat="1" ht="16" customHeight="1" thickBot="1">
      <c r="A12" s="63"/>
      <c r="B12" s="26" t="s">
        <v>11</v>
      </c>
      <c r="C12" s="27">
        <v>741500</v>
      </c>
      <c r="D12" s="33">
        <v>9.818461090292768</v>
      </c>
      <c r="E12" s="29">
        <v>681900</v>
      </c>
      <c r="F12" s="33">
        <v>11.333831962104213</v>
      </c>
      <c r="G12" s="27">
        <v>15800</v>
      </c>
      <c r="H12" s="33">
        <v>2.1066666666666665</v>
      </c>
      <c r="I12" s="27">
        <v>666100</v>
      </c>
      <c r="J12" s="34">
        <v>12.64786860343682</v>
      </c>
      <c r="K12" s="32"/>
    </row>
    <row r="13" spans="1:11" s="13" customFormat="1" ht="16" customHeight="1">
      <c r="A13" s="62">
        <v>2015</v>
      </c>
      <c r="B13" s="21" t="s">
        <v>5</v>
      </c>
      <c r="C13" s="22">
        <v>8463426.8604980949</v>
      </c>
      <c r="D13" s="23">
        <v>100</v>
      </c>
      <c r="E13" s="24">
        <f t="shared" ref="E13:E18" si="0">G13+I13</f>
        <v>6705623.1745648999</v>
      </c>
      <c r="F13" s="23">
        <v>100</v>
      </c>
      <c r="G13" s="22">
        <v>948019.1309140001</v>
      </c>
      <c r="H13" s="23">
        <v>100</v>
      </c>
      <c r="I13" s="35">
        <v>5757604.0436509</v>
      </c>
      <c r="J13" s="25">
        <v>100</v>
      </c>
      <c r="K13" s="20"/>
    </row>
    <row r="14" spans="1:11" s="13" customFormat="1" ht="16" customHeight="1">
      <c r="A14" s="63"/>
      <c r="B14" s="26" t="s">
        <v>8</v>
      </c>
      <c r="C14" s="36">
        <v>3054109.4932590746</v>
      </c>
      <c r="D14" s="37">
        <f>C14/C13</f>
        <v>0.3608596781894246</v>
      </c>
      <c r="E14" s="29">
        <f>G14+I14</f>
        <v>2263821.2996330019</v>
      </c>
      <c r="F14" s="37">
        <f>E14/E13</f>
        <v>0.33760043484398328</v>
      </c>
      <c r="G14" s="36">
        <v>548500.14919999999</v>
      </c>
      <c r="H14" s="37">
        <f>G14/G13</f>
        <v>0.57857497946395064</v>
      </c>
      <c r="I14" s="36">
        <v>1715321.150433002</v>
      </c>
      <c r="J14" s="38">
        <f>I14/I13</f>
        <v>0.29792273616393322</v>
      </c>
      <c r="K14" s="31"/>
    </row>
    <row r="15" spans="1:11" s="13" customFormat="1" ht="16" customHeight="1">
      <c r="A15" s="63"/>
      <c r="B15" s="26" t="s">
        <v>9</v>
      </c>
      <c r="C15" s="36">
        <v>2870377.4364373172</v>
      </c>
      <c r="D15" s="37">
        <f>C15/C13</f>
        <v>0.33915073453690697</v>
      </c>
      <c r="E15" s="29">
        <f t="shared" si="0"/>
        <v>2242997.7716210559</v>
      </c>
      <c r="F15" s="37">
        <f>E15/E13</f>
        <v>0.33449505187362316</v>
      </c>
      <c r="G15" s="36">
        <v>283313.4044</v>
      </c>
      <c r="H15" s="37">
        <f>G15/G13</f>
        <v>0.29884777127530443</v>
      </c>
      <c r="I15" s="36">
        <v>1959684.3672210558</v>
      </c>
      <c r="J15" s="38">
        <f>I15/I13</f>
        <v>0.34036456004335075</v>
      </c>
      <c r="K15" s="20"/>
    </row>
    <row r="16" spans="1:11" s="13" customFormat="1" ht="16" customHeight="1">
      <c r="A16" s="63"/>
      <c r="B16" s="26" t="s">
        <v>10</v>
      </c>
      <c r="C16" s="36">
        <v>1599997.7003874541</v>
      </c>
      <c r="D16" s="37">
        <f>C16/C13</f>
        <v>0.18904844654063568</v>
      </c>
      <c r="E16" s="29">
        <f t="shared" si="0"/>
        <v>1337408.6531063006</v>
      </c>
      <c r="F16" s="37">
        <f>E16/E13</f>
        <v>0.19944584094424297</v>
      </c>
      <c r="G16" s="36">
        <v>89612.253599999982</v>
      </c>
      <c r="H16" s="37">
        <f>G16/G13</f>
        <v>9.4525786113201532E-2</v>
      </c>
      <c r="I16" s="36">
        <v>1247796.3995063007</v>
      </c>
      <c r="J16" s="38">
        <f>I16/I13</f>
        <v>0.21672146782693175</v>
      </c>
      <c r="K16" s="32"/>
    </row>
    <row r="17" spans="1:11" s="13" customFormat="1" ht="16" customHeight="1" thickBot="1">
      <c r="A17" s="63"/>
      <c r="B17" s="26" t="s">
        <v>11</v>
      </c>
      <c r="C17" s="36">
        <v>938942.23041425156</v>
      </c>
      <c r="D17" s="39">
        <f>C17/C13</f>
        <v>0.11094114073303309</v>
      </c>
      <c r="E17" s="29">
        <f t="shared" si="0"/>
        <v>861395.45020454144</v>
      </c>
      <c r="F17" s="39">
        <f>E17/E13</f>
        <v>0.12845867233815056</v>
      </c>
      <c r="G17" s="36">
        <v>26593.323713999991</v>
      </c>
      <c r="H17" s="39">
        <f>G17/G13</f>
        <v>2.8051463147543185E-2</v>
      </c>
      <c r="I17" s="36">
        <v>834802.1264905415</v>
      </c>
      <c r="J17" s="40">
        <f>I17/I13</f>
        <v>0.14499123596578431</v>
      </c>
      <c r="K17" s="32"/>
    </row>
    <row r="18" spans="1:11" s="13" customFormat="1" ht="16" customHeight="1">
      <c r="A18" s="62">
        <v>2021</v>
      </c>
      <c r="B18" s="21" t="s">
        <v>5</v>
      </c>
      <c r="C18" s="41">
        <v>9471673.3501529973</v>
      </c>
      <c r="D18" s="23">
        <v>100</v>
      </c>
      <c r="E18" s="24">
        <f t="shared" si="0"/>
        <v>7475495.063093001</v>
      </c>
      <c r="F18" s="23">
        <v>100</v>
      </c>
      <c r="G18" s="41">
        <v>1226261.0467930008</v>
      </c>
      <c r="H18" s="23">
        <v>100</v>
      </c>
      <c r="I18" s="41">
        <v>6249234.0163000003</v>
      </c>
      <c r="J18" s="25">
        <v>100</v>
      </c>
      <c r="K18" s="20"/>
    </row>
    <row r="19" spans="1:11" s="13" customFormat="1" ht="16" customHeight="1">
      <c r="A19" s="63"/>
      <c r="B19" s="26" t="s">
        <v>8</v>
      </c>
      <c r="C19" s="36">
        <v>3445482.5959999999</v>
      </c>
      <c r="D19" s="37">
        <f>C19/C18</f>
        <v>0.36376704185478953</v>
      </c>
      <c r="E19" s="29">
        <f t="shared" ref="E19:E27" si="1">G19+I19</f>
        <v>2619567.1050000004</v>
      </c>
      <c r="F19" s="37">
        <f>E19/E18</f>
        <v>0.35042055180170895</v>
      </c>
      <c r="G19" s="36">
        <v>705725.93100000022</v>
      </c>
      <c r="H19" s="37">
        <f>G19/G18</f>
        <v>0.57551035551986385</v>
      </c>
      <c r="I19" s="36">
        <v>1913841.1740000001</v>
      </c>
      <c r="J19" s="38">
        <f>I19/I18</f>
        <v>0.30625212130128115</v>
      </c>
      <c r="K19" s="42"/>
    </row>
    <row r="20" spans="1:11" s="13" customFormat="1" ht="16" customHeight="1">
      <c r="A20" s="63"/>
      <c r="B20" s="26" t="s">
        <v>9</v>
      </c>
      <c r="C20" s="36">
        <v>3075217.105800001</v>
      </c>
      <c r="D20" s="37">
        <f>C20/C18</f>
        <v>0.3246751647902138</v>
      </c>
      <c r="E20" s="29">
        <f t="shared" si="1"/>
        <v>2344201.7748000002</v>
      </c>
      <c r="F20" s="37">
        <f>E20/E18</f>
        <v>0.31358482013766215</v>
      </c>
      <c r="G20" s="36">
        <v>365201.13279999996</v>
      </c>
      <c r="H20" s="37">
        <f>G20/G18</f>
        <v>0.29781679337780337</v>
      </c>
      <c r="I20" s="36">
        <v>1979000.6420000002</v>
      </c>
      <c r="J20" s="38">
        <f>I20/I18</f>
        <v>0.31667891406180881</v>
      </c>
      <c r="K20" s="42"/>
    </row>
    <row r="21" spans="1:11" s="13" customFormat="1" ht="16" customHeight="1">
      <c r="A21" s="63"/>
      <c r="B21" s="26" t="s">
        <v>10</v>
      </c>
      <c r="C21" s="36">
        <v>1789722.1459000004</v>
      </c>
      <c r="D21" s="37">
        <f>C21/C18</f>
        <v>0.18895522256065669</v>
      </c>
      <c r="E21" s="29">
        <f t="shared" si="1"/>
        <v>1456582.4926</v>
      </c>
      <c r="F21" s="37">
        <f>E21/E18</f>
        <v>0.19484762952907844</v>
      </c>
      <c r="G21" s="36">
        <v>113027.03360000001</v>
      </c>
      <c r="H21" s="37">
        <f>G21/G18</f>
        <v>9.2172081870818462E-2</v>
      </c>
      <c r="I21" s="36">
        <v>1343555.459</v>
      </c>
      <c r="J21" s="38">
        <f>I21/I18</f>
        <v>0.21499522269378579</v>
      </c>
      <c r="K21" s="42"/>
    </row>
    <row r="22" spans="1:11" s="13" customFormat="1" ht="16" customHeight="1" thickBot="1">
      <c r="A22" s="63"/>
      <c r="B22" s="26" t="s">
        <v>11</v>
      </c>
      <c r="C22" s="36">
        <v>1161251.5024530001</v>
      </c>
      <c r="D22" s="39">
        <f>C22/C18</f>
        <v>0.12260257079434039</v>
      </c>
      <c r="E22" s="29">
        <f t="shared" si="1"/>
        <v>1055143.6906930003</v>
      </c>
      <c r="F22" s="39">
        <f>E22/E18</f>
        <v>0.14114699853155044</v>
      </c>
      <c r="G22" s="36">
        <v>42306.949392999988</v>
      </c>
      <c r="H22" s="39">
        <f>G22/G18</f>
        <v>3.4500769231513899E-2</v>
      </c>
      <c r="I22" s="36">
        <v>1012836.7413000002</v>
      </c>
      <c r="J22" s="40">
        <f>I22/I18</f>
        <v>0.16207374194312427</v>
      </c>
      <c r="K22" s="42"/>
    </row>
    <row r="23" spans="1:11" s="13" customFormat="1" ht="16" customHeight="1">
      <c r="A23" s="62">
        <v>2031</v>
      </c>
      <c r="B23" s="21" t="s">
        <v>5</v>
      </c>
      <c r="C23" s="22">
        <v>11326295.669970008</v>
      </c>
      <c r="D23" s="23">
        <v>100</v>
      </c>
      <c r="E23" s="24">
        <f>G23+I23</f>
        <v>8894256.6013899967</v>
      </c>
      <c r="F23" s="23">
        <v>100</v>
      </c>
      <c r="G23" s="22">
        <v>1856344.0893899994</v>
      </c>
      <c r="H23" s="23">
        <v>100</v>
      </c>
      <c r="I23" s="22">
        <v>7037912.5119999982</v>
      </c>
      <c r="J23" s="25">
        <v>100</v>
      </c>
      <c r="K23" s="42"/>
    </row>
    <row r="24" spans="1:11" s="13" customFormat="1" ht="16" customHeight="1">
      <c r="A24" s="63"/>
      <c r="B24" s="26" t="s">
        <v>8</v>
      </c>
      <c r="C24" s="36">
        <v>4098463.0660000006</v>
      </c>
      <c r="D24" s="43">
        <f>C24/C23</f>
        <v>0.36185379451699001</v>
      </c>
      <c r="E24" s="29">
        <f t="shared" si="1"/>
        <v>3172291.3789999997</v>
      </c>
      <c r="F24" s="37">
        <f>E24/E23</f>
        <v>0.3566674002304176</v>
      </c>
      <c r="G24" s="36">
        <v>1066538.2490000001</v>
      </c>
      <c r="H24" s="37">
        <f>G24/G23</f>
        <v>0.57453693800402483</v>
      </c>
      <c r="I24" s="36">
        <v>2105753.13</v>
      </c>
      <c r="J24" s="38">
        <f>I24/I23</f>
        <v>0.29920137916030981</v>
      </c>
      <c r="K24" s="42"/>
    </row>
    <row r="25" spans="1:11" s="13" customFormat="1" ht="16" customHeight="1">
      <c r="A25" s="63"/>
      <c r="B25" s="26" t="s">
        <v>9</v>
      </c>
      <c r="C25" s="36">
        <v>3564886.2820000001</v>
      </c>
      <c r="D25" s="43">
        <f>C25/C23</f>
        <v>0.31474423641012367</v>
      </c>
      <c r="E25" s="29">
        <f t="shared" si="1"/>
        <v>2660285.3130000001</v>
      </c>
      <c r="F25" s="37">
        <f>E25/E23</f>
        <v>0.29910148000275255</v>
      </c>
      <c r="G25" s="36">
        <v>547741.64199999988</v>
      </c>
      <c r="H25" s="37">
        <f>G25/G23</f>
        <v>0.2950647162509562</v>
      </c>
      <c r="I25" s="36">
        <v>2112543.6710000001</v>
      </c>
      <c r="J25" s="38">
        <f>I25/I23</f>
        <v>0.30016623073930032</v>
      </c>
      <c r="K25" s="42"/>
    </row>
    <row r="26" spans="1:11" s="13" customFormat="1" ht="16" customHeight="1">
      <c r="A26" s="63"/>
      <c r="B26" s="26" t="s">
        <v>10</v>
      </c>
      <c r="C26" s="36">
        <v>2151085.1233000001</v>
      </c>
      <c r="D26" s="43">
        <f>C26/C23</f>
        <v>0.18991956293382692</v>
      </c>
      <c r="E26" s="29">
        <f t="shared" si="1"/>
        <v>1739448.1433000001</v>
      </c>
      <c r="F26" s="37">
        <f>E26/E23</f>
        <v>0.19556981783369717</v>
      </c>
      <c r="G26" s="36">
        <v>165689.48329999999</v>
      </c>
      <c r="H26" s="37">
        <f>G26/G23</f>
        <v>8.9255803515632753E-2</v>
      </c>
      <c r="I26" s="36">
        <v>1573758.6600000001</v>
      </c>
      <c r="J26" s="38">
        <f>I26/I23</f>
        <v>0.22361156910044871</v>
      </c>
      <c r="K26" s="42"/>
    </row>
    <row r="27" spans="1:11" s="13" customFormat="1" ht="16" customHeight="1" thickBot="1">
      <c r="A27" s="64"/>
      <c r="B27" s="44" t="s">
        <v>11</v>
      </c>
      <c r="C27" s="45">
        <v>1511861.1986699998</v>
      </c>
      <c r="D27" s="43">
        <f>C27/C23</f>
        <v>0.13348240613905882</v>
      </c>
      <c r="E27" s="46">
        <f t="shared" si="1"/>
        <v>1322231.7660899998</v>
      </c>
      <c r="F27" s="39">
        <f>E27/E23</f>
        <v>0.14866130193313301</v>
      </c>
      <c r="G27" s="45">
        <v>76374.715090000042</v>
      </c>
      <c r="H27" s="39">
        <f>G27/G23</f>
        <v>4.1142542229386479E-2</v>
      </c>
      <c r="I27" s="45">
        <v>1245857.0509999997</v>
      </c>
      <c r="J27" s="40">
        <f>I27/I23</f>
        <v>0.17702082099994143</v>
      </c>
      <c r="K27" s="42"/>
    </row>
    <row r="28" spans="1:11" s="13" customFormat="1" ht="16" customHeight="1">
      <c r="A28" s="62">
        <v>2041</v>
      </c>
      <c r="B28" s="21" t="s">
        <v>5</v>
      </c>
      <c r="C28" s="22">
        <v>13453276.035690011</v>
      </c>
      <c r="D28" s="23">
        <v>100</v>
      </c>
      <c r="E28" s="24">
        <f t="shared" ref="E28:E41" si="2">G28+I28</f>
        <v>10595634.537830001</v>
      </c>
      <c r="F28" s="23">
        <v>100</v>
      </c>
      <c r="G28" s="22">
        <v>2732074.1018300001</v>
      </c>
      <c r="H28" s="23">
        <v>100</v>
      </c>
      <c r="I28" s="22">
        <v>7863560.4360000007</v>
      </c>
      <c r="J28" s="25">
        <v>100</v>
      </c>
      <c r="K28" s="42"/>
    </row>
    <row r="29" spans="1:11" s="13" customFormat="1" ht="16" customHeight="1">
      <c r="A29" s="63"/>
      <c r="B29" s="26" t="s">
        <v>8</v>
      </c>
      <c r="C29" s="36">
        <v>4801997.6400000006</v>
      </c>
      <c r="D29" s="43">
        <f>C29/C28</f>
        <v>0.35693890672137008</v>
      </c>
      <c r="E29" s="29">
        <f t="shared" si="2"/>
        <v>3789556.2079999996</v>
      </c>
      <c r="F29" s="37">
        <f>E29/E28</f>
        <v>0.3576525968756285</v>
      </c>
      <c r="G29" s="36">
        <v>1536594.4179999998</v>
      </c>
      <c r="H29" s="37">
        <f>G29/G28</f>
        <v>0.56242779687811428</v>
      </c>
      <c r="I29" s="36">
        <v>2252961.79</v>
      </c>
      <c r="J29" s="38">
        <f>I29/I28</f>
        <v>0.28650657782011352</v>
      </c>
      <c r="K29" s="42"/>
    </row>
    <row r="30" spans="1:11" s="13" customFormat="1" ht="16" customHeight="1">
      <c r="A30" s="63"/>
      <c r="B30" s="26" t="s">
        <v>9</v>
      </c>
      <c r="C30" s="36">
        <v>4293649.4179999996</v>
      </c>
      <c r="D30" s="43">
        <f>C30/C28</f>
        <v>0.31915270352064701</v>
      </c>
      <c r="E30" s="29">
        <f t="shared" si="2"/>
        <v>3269287.2379999999</v>
      </c>
      <c r="F30" s="37">
        <f>E30/E28</f>
        <v>0.30855039651731458</v>
      </c>
      <c r="G30" s="36">
        <v>820014.96600000025</v>
      </c>
      <c r="H30" s="37">
        <f>G30/G28</f>
        <v>0.30014374992637904</v>
      </c>
      <c r="I30" s="36">
        <v>2449272.2719999999</v>
      </c>
      <c r="J30" s="38">
        <f>I30/I28</f>
        <v>0.31147115761799682</v>
      </c>
      <c r="K30" s="42"/>
    </row>
    <row r="31" spans="1:11" s="13" customFormat="1" ht="16" customHeight="1">
      <c r="A31" s="63"/>
      <c r="B31" s="26" t="s">
        <v>10</v>
      </c>
      <c r="C31" s="36">
        <v>2414846.4704999998</v>
      </c>
      <c r="D31" s="43">
        <f>C31/C28</f>
        <v>0.17949876774204934</v>
      </c>
      <c r="E31" s="29">
        <f t="shared" si="2"/>
        <v>1893242.1164999998</v>
      </c>
      <c r="F31" s="37">
        <f>E31/E28</f>
        <v>0.17868133425520527</v>
      </c>
      <c r="G31" s="36">
        <v>257372.96249999999</v>
      </c>
      <c r="H31" s="37">
        <f>G31/G28</f>
        <v>9.42042393094705E-2</v>
      </c>
      <c r="I31" s="36">
        <v>1635869.1539999999</v>
      </c>
      <c r="J31" s="38">
        <f>I31/I28</f>
        <v>0.20803161205589032</v>
      </c>
      <c r="K31" s="42"/>
    </row>
    <row r="32" spans="1:11" s="13" customFormat="1" ht="16" customHeight="1" thickBot="1">
      <c r="A32" s="64"/>
      <c r="B32" s="44" t="s">
        <v>11</v>
      </c>
      <c r="C32" s="45">
        <v>1942782.5071900005</v>
      </c>
      <c r="D32" s="43">
        <f>C32/C28</f>
        <v>0.14440962201593274</v>
      </c>
      <c r="E32" s="29">
        <f>G32+I32</f>
        <v>1643548.97533</v>
      </c>
      <c r="F32" s="39">
        <f>E32/E28</f>
        <v>0.1551156723518515</v>
      </c>
      <c r="G32" s="45">
        <v>118091.75533000004</v>
      </c>
      <c r="H32" s="39">
        <f>G32/G28</f>
        <v>4.3224213886036152E-2</v>
      </c>
      <c r="I32" s="45">
        <v>1525457.22</v>
      </c>
      <c r="J32" s="40">
        <f>I32/I28</f>
        <v>0.19399065250599923</v>
      </c>
      <c r="K32" s="42"/>
    </row>
    <row r="33" spans="1:11" s="13" customFormat="1" ht="16" customHeight="1">
      <c r="A33" s="62">
        <v>2051</v>
      </c>
      <c r="B33" s="21" t="s">
        <v>5</v>
      </c>
      <c r="C33" s="22">
        <v>15936655.986300003</v>
      </c>
      <c r="D33" s="23">
        <v>100</v>
      </c>
      <c r="E33" s="24">
        <f>G33+I33</f>
        <v>12661095.835499996</v>
      </c>
      <c r="F33" s="23">
        <v>100</v>
      </c>
      <c r="G33" s="22">
        <v>3961722.877499999</v>
      </c>
      <c r="H33" s="23">
        <v>100</v>
      </c>
      <c r="I33" s="22">
        <v>8699372.9579999968</v>
      </c>
      <c r="J33" s="25">
        <v>100</v>
      </c>
      <c r="K33" s="42"/>
    </row>
    <row r="34" spans="1:11" s="13" customFormat="1" ht="16" customHeight="1">
      <c r="A34" s="63"/>
      <c r="B34" s="26" t="s">
        <v>8</v>
      </c>
      <c r="C34" s="36">
        <v>5707264.0560000017</v>
      </c>
      <c r="D34" s="43">
        <f>C34/C33</f>
        <v>0.35812180804469079</v>
      </c>
      <c r="E34" s="29">
        <f t="shared" si="2"/>
        <v>4652728.2109999992</v>
      </c>
      <c r="F34" s="37">
        <f>E34/E33</f>
        <v>0.36748226784243904</v>
      </c>
      <c r="G34" s="36">
        <v>2164178.6709999996</v>
      </c>
      <c r="H34" s="37">
        <f>G34/G33</f>
        <v>0.54627209876064842</v>
      </c>
      <c r="I34" s="36">
        <v>2488549.54</v>
      </c>
      <c r="J34" s="38">
        <f>I34/I33</f>
        <v>0.28606079449801203</v>
      </c>
      <c r="K34" s="42"/>
    </row>
    <row r="35" spans="1:11" s="13" customFormat="1" ht="16" customHeight="1">
      <c r="A35" s="63"/>
      <c r="B35" s="26" t="s">
        <v>9</v>
      </c>
      <c r="C35" s="36">
        <v>5084120.8570000008</v>
      </c>
      <c r="D35" s="43">
        <f>C35/C33</f>
        <v>0.31902055621772735</v>
      </c>
      <c r="E35" s="29">
        <f t="shared" si="2"/>
        <v>3955812.4780000001</v>
      </c>
      <c r="F35" s="37">
        <f>E35/E33</f>
        <v>0.31243839628071041</v>
      </c>
      <c r="G35" s="36">
        <v>1221255.1979999999</v>
      </c>
      <c r="H35" s="37">
        <f>G35/G33</f>
        <v>0.30826366097839214</v>
      </c>
      <c r="I35" s="36">
        <v>2734557.2800000003</v>
      </c>
      <c r="J35" s="38">
        <f>I35/I33</f>
        <v>0.31433958438180126</v>
      </c>
      <c r="K35" s="42"/>
    </row>
    <row r="36" spans="1:11" s="13" customFormat="1" ht="16" customHeight="1">
      <c r="A36" s="63"/>
      <c r="B36" s="26" t="s">
        <v>10</v>
      </c>
      <c r="C36" s="36">
        <v>2746134.7279999997</v>
      </c>
      <c r="D36" s="43">
        <f>C36/C33</f>
        <v>0.1723156181799195</v>
      </c>
      <c r="E36" s="29">
        <f t="shared" si="2"/>
        <v>2055346.3500000003</v>
      </c>
      <c r="F36" s="37">
        <f>E36/E33</f>
        <v>0.16233558111432092</v>
      </c>
      <c r="G36" s="36">
        <v>396351.64100000006</v>
      </c>
      <c r="H36" s="37">
        <f>G36/G33</f>
        <v>0.1000452715284602</v>
      </c>
      <c r="I36" s="36">
        <v>1658994.7090000003</v>
      </c>
      <c r="J36" s="38">
        <f>I36/I33</f>
        <v>0.1907027916850465</v>
      </c>
      <c r="K36" s="42"/>
    </row>
    <row r="37" spans="1:11" s="13" customFormat="1" ht="16" customHeight="1" thickBot="1">
      <c r="A37" s="64"/>
      <c r="B37" s="44" t="s">
        <v>11</v>
      </c>
      <c r="C37" s="45">
        <v>2399136.3453000002</v>
      </c>
      <c r="D37" s="43">
        <f>C37/C33</f>
        <v>0.15054201755766236</v>
      </c>
      <c r="E37" s="46">
        <f t="shared" si="2"/>
        <v>1997208.7965000002</v>
      </c>
      <c r="F37" s="39">
        <f>E37/E33</f>
        <v>0.15774375476252991</v>
      </c>
      <c r="G37" s="45">
        <v>179937.36749999999</v>
      </c>
      <c r="H37" s="39">
        <f>G37/G33</f>
        <v>4.5418968732499398E-2</v>
      </c>
      <c r="I37" s="45">
        <v>1817271.4290000002</v>
      </c>
      <c r="J37" s="40">
        <f>I37/I33</f>
        <v>0.20889682943514065</v>
      </c>
      <c r="K37" s="42"/>
    </row>
    <row r="38" spans="1:11" s="13" customFormat="1" ht="16" customHeight="1">
      <c r="A38" s="62">
        <v>2061</v>
      </c>
      <c r="B38" s="21" t="s">
        <v>5</v>
      </c>
      <c r="C38" s="22">
        <v>18741548.999199998</v>
      </c>
      <c r="D38" s="23">
        <v>100</v>
      </c>
      <c r="E38" s="24">
        <f t="shared" si="2"/>
        <v>15054680.712000001</v>
      </c>
      <c r="F38" s="23">
        <v>100</v>
      </c>
      <c r="G38" s="22">
        <v>5637378.7540000016</v>
      </c>
      <c r="H38" s="23">
        <v>100</v>
      </c>
      <c r="I38" s="22">
        <v>9417301.9580000006</v>
      </c>
      <c r="J38" s="25">
        <v>100</v>
      </c>
      <c r="K38" s="42"/>
    </row>
    <row r="39" spans="1:11" s="13" customFormat="1" ht="16" customHeight="1">
      <c r="A39" s="63"/>
      <c r="B39" s="26" t="s">
        <v>8</v>
      </c>
      <c r="C39" s="36">
        <v>6708509.8479999984</v>
      </c>
      <c r="D39" s="37">
        <f>C39/C38</f>
        <v>0.3579485264684556</v>
      </c>
      <c r="E39" s="29">
        <f t="shared" si="2"/>
        <v>5600302.2599999998</v>
      </c>
      <c r="F39" s="37">
        <f>E39/E38</f>
        <v>0.37199741177745671</v>
      </c>
      <c r="G39" s="36">
        <v>3001800.3200000003</v>
      </c>
      <c r="H39" s="37">
        <f>G39/G38</f>
        <v>0.53248157538999363</v>
      </c>
      <c r="I39" s="36">
        <v>2598501.9399999995</v>
      </c>
      <c r="J39" s="38">
        <f>I39/I38</f>
        <v>0.27592849327641783</v>
      </c>
      <c r="K39" s="47"/>
    </row>
    <row r="40" spans="1:11" s="13" customFormat="1" ht="16" customHeight="1">
      <c r="A40" s="63"/>
      <c r="B40" s="26" t="s">
        <v>9</v>
      </c>
      <c r="C40" s="36">
        <v>5906059.3009999981</v>
      </c>
      <c r="D40" s="37">
        <f>C40/C38</f>
        <v>0.31513186563459106</v>
      </c>
      <c r="E40" s="29">
        <f t="shared" si="2"/>
        <v>4667068.085</v>
      </c>
      <c r="F40" s="37">
        <f>E40/E38</f>
        <v>0.3100077759390743</v>
      </c>
      <c r="G40" s="36">
        <v>1778659.7449999999</v>
      </c>
      <c r="H40" s="37">
        <f>G40/G38</f>
        <v>0.31551184027469364</v>
      </c>
      <c r="I40" s="36">
        <v>2888408.3400000003</v>
      </c>
      <c r="J40" s="38">
        <f>I40/I38</f>
        <v>0.30671293677126882</v>
      </c>
      <c r="K40" s="47"/>
    </row>
    <row r="41" spans="1:11" s="13" customFormat="1" ht="16" customHeight="1">
      <c r="A41" s="63"/>
      <c r="B41" s="26" t="s">
        <v>10</v>
      </c>
      <c r="C41" s="36">
        <v>3281991.2640000009</v>
      </c>
      <c r="D41" s="37">
        <f>C41/C38</f>
        <v>0.17511846348133209</v>
      </c>
      <c r="E41" s="29">
        <f t="shared" si="2"/>
        <v>2496839.4989999998</v>
      </c>
      <c r="F41" s="37">
        <f>E41/E38</f>
        <v>0.16585137518126061</v>
      </c>
      <c r="G41" s="36">
        <v>575196.41200000001</v>
      </c>
      <c r="H41" s="37">
        <f>G41/G38</f>
        <v>0.10203260009660864</v>
      </c>
      <c r="I41" s="36">
        <v>1921643.0870000001</v>
      </c>
      <c r="J41" s="38">
        <f>I41/I38</f>
        <v>0.20405452597466769</v>
      </c>
      <c r="K41" s="47"/>
    </row>
    <row r="42" spans="1:11" s="13" customFormat="1" ht="16" customHeight="1" thickBot="1">
      <c r="A42" s="64"/>
      <c r="B42" s="44" t="s">
        <v>11</v>
      </c>
      <c r="C42" s="45">
        <v>2844988.5862000003</v>
      </c>
      <c r="D42" s="39">
        <f>C42/C38</f>
        <v>0.15180114441562123</v>
      </c>
      <c r="E42" s="48">
        <f>G42+I42</f>
        <v>2290470.8680000007</v>
      </c>
      <c r="F42" s="39">
        <f>E42/E38</f>
        <v>0.15214343710220832</v>
      </c>
      <c r="G42" s="45">
        <v>281722.277</v>
      </c>
      <c r="H42" s="39">
        <f>G42/G38</f>
        <v>4.9973984238703847E-2</v>
      </c>
      <c r="I42" s="45">
        <v>2008748.5910000005</v>
      </c>
      <c r="J42" s="40">
        <f>I42/I38</f>
        <v>0.21330404397764563</v>
      </c>
      <c r="K42" s="47"/>
    </row>
    <row r="43" spans="1:11" s="13" customFormat="1" ht="16" customHeight="1">
      <c r="A43" s="62">
        <v>2065</v>
      </c>
      <c r="B43" s="21" t="s">
        <v>5</v>
      </c>
      <c r="C43" s="22">
        <v>19954018.1118</v>
      </c>
      <c r="D43" s="23">
        <v>100</v>
      </c>
      <c r="E43" s="24">
        <f t="shared" ref="E43:E46" si="3">G43+I43</f>
        <v>16112855.3027</v>
      </c>
      <c r="F43" s="23">
        <v>100</v>
      </c>
      <c r="G43" s="22">
        <v>6447637.5416999999</v>
      </c>
      <c r="H43" s="23">
        <v>100</v>
      </c>
      <c r="I43" s="22">
        <v>9665217.7609999999</v>
      </c>
      <c r="J43" s="25">
        <v>100</v>
      </c>
      <c r="K43" s="47"/>
    </row>
    <row r="44" spans="1:11" s="13" customFormat="1" ht="16" customHeight="1">
      <c r="A44" s="63"/>
      <c r="B44" s="26" t="s">
        <v>8</v>
      </c>
      <c r="C44" s="36">
        <v>7108693.9000000013</v>
      </c>
      <c r="D44" s="37">
        <f>C44/C43</f>
        <v>0.35625375601900489</v>
      </c>
      <c r="E44" s="29">
        <f>G44+I44</f>
        <v>5985204.5200000005</v>
      </c>
      <c r="F44" s="37">
        <f>E44/E43</f>
        <v>0.37145523915907513</v>
      </c>
      <c r="G44" s="36">
        <v>3386707.96</v>
      </c>
      <c r="H44" s="37">
        <f>G44/G43</f>
        <v>0.52526339114078868</v>
      </c>
      <c r="I44" s="36">
        <v>2598496.5600000005</v>
      </c>
      <c r="J44" s="38">
        <f>I44/I43</f>
        <v>0.26885028607272166</v>
      </c>
      <c r="K44" s="47"/>
    </row>
    <row r="45" spans="1:11" s="13" customFormat="1" ht="16" customHeight="1">
      <c r="A45" s="63"/>
      <c r="B45" s="26" t="s">
        <v>9</v>
      </c>
      <c r="C45" s="36">
        <v>6273991.9330000002</v>
      </c>
      <c r="D45" s="37">
        <f>C45/C43</f>
        <v>0.31442248362447939</v>
      </c>
      <c r="E45" s="29">
        <f t="shared" si="3"/>
        <v>5002305.7680000002</v>
      </c>
      <c r="F45" s="37">
        <f>E45/E43</f>
        <v>0.31045433438242154</v>
      </c>
      <c r="G45" s="36">
        <v>2045926.6279999998</v>
      </c>
      <c r="H45" s="37">
        <f>G45/G43</f>
        <v>0.3173141503020292</v>
      </c>
      <c r="I45" s="36">
        <v>2956379.14</v>
      </c>
      <c r="J45" s="38">
        <f>I45/I43</f>
        <v>0.30587817192585653</v>
      </c>
      <c r="K45" s="47"/>
    </row>
    <row r="46" spans="1:11" s="13" customFormat="1" ht="16" customHeight="1">
      <c r="A46" s="63"/>
      <c r="B46" s="26" t="s">
        <v>10</v>
      </c>
      <c r="C46" s="36">
        <v>3528012.4529999997</v>
      </c>
      <c r="D46" s="37">
        <f>C46/C43</f>
        <v>0.17680711890873124</v>
      </c>
      <c r="E46" s="29">
        <f t="shared" si="3"/>
        <v>2718209.7850000001</v>
      </c>
      <c r="F46" s="37">
        <f>E46/E43</f>
        <v>0.16869820611772732</v>
      </c>
      <c r="G46" s="36">
        <v>678944.93900000001</v>
      </c>
      <c r="H46" s="37">
        <f>G45/G43</f>
        <v>0.3173141503020292</v>
      </c>
      <c r="I46" s="36">
        <v>2039264.8459999999</v>
      </c>
      <c r="J46" s="38">
        <f>I46/I43</f>
        <v>0.2109900569678432</v>
      </c>
      <c r="K46" s="47"/>
    </row>
    <row r="47" spans="1:11" s="13" customFormat="1" ht="16" customHeight="1" thickBot="1">
      <c r="A47" s="64"/>
      <c r="B47" s="44" t="s">
        <v>11</v>
      </c>
      <c r="C47" s="45">
        <v>3043319.8258000002</v>
      </c>
      <c r="D47" s="39">
        <f>C47/C43</f>
        <v>0.1525166414477846</v>
      </c>
      <c r="E47" s="46">
        <f>G47+I47</f>
        <v>2407135.2297</v>
      </c>
      <c r="F47" s="39">
        <f>E47/E43</f>
        <v>0.14939222034077604</v>
      </c>
      <c r="G47" s="45">
        <v>336058.01470000006</v>
      </c>
      <c r="H47" s="39">
        <f>G47/G43</f>
        <v>5.2121108317046333E-2</v>
      </c>
      <c r="I47" s="45">
        <v>2071077.2149999999</v>
      </c>
      <c r="J47" s="40">
        <f>I47/I43</f>
        <v>0.21428148503357863</v>
      </c>
      <c r="K47" s="47"/>
    </row>
    <row r="48" spans="1:11" ht="15" customHeight="1">
      <c r="A48" s="6" t="s">
        <v>12</v>
      </c>
      <c r="B48" s="7"/>
      <c r="C48" s="5"/>
      <c r="D48" s="8"/>
      <c r="E48" s="5"/>
      <c r="F48" s="8"/>
      <c r="G48" s="5"/>
      <c r="H48" s="8"/>
      <c r="I48" s="5"/>
      <c r="J48" s="8"/>
    </row>
    <row r="49" spans="1:11">
      <c r="B49" s="9"/>
      <c r="C49" s="10"/>
      <c r="D49" s="10"/>
      <c r="E49" s="10"/>
      <c r="F49" s="10"/>
    </row>
    <row r="50" spans="1:11">
      <c r="D50" s="10"/>
      <c r="E50" s="10"/>
      <c r="F50" s="10"/>
    </row>
    <row r="51" spans="1:11" ht="15" customHeight="1">
      <c r="B51" s="4"/>
      <c r="D51" s="4"/>
      <c r="E51" s="4"/>
      <c r="F51" s="4"/>
      <c r="K51" s="4"/>
    </row>
    <row r="52" spans="1:11">
      <c r="A52" s="6"/>
      <c r="B52" s="9"/>
      <c r="C52" s="10"/>
      <c r="D52" s="10"/>
      <c r="E52" s="10"/>
      <c r="F52" s="10"/>
    </row>
    <row r="53" spans="1:11">
      <c r="B53" s="9"/>
      <c r="C53" s="10"/>
      <c r="D53" s="10"/>
      <c r="E53" s="10"/>
      <c r="F53" s="10"/>
    </row>
    <row r="54" spans="1:11">
      <c r="B54" s="9"/>
      <c r="C54" s="10"/>
      <c r="D54" s="10"/>
      <c r="E54" s="10"/>
      <c r="F54" s="10"/>
    </row>
    <row r="55" spans="1:11">
      <c r="B55" s="9"/>
      <c r="C55" s="10"/>
      <c r="D55" s="10"/>
      <c r="E55" s="10"/>
      <c r="F55" s="10"/>
    </row>
    <row r="56" spans="1:11">
      <c r="B56" s="9"/>
      <c r="C56" s="10"/>
      <c r="D56" s="10"/>
      <c r="E56" s="10"/>
      <c r="F56" s="10"/>
    </row>
    <row r="57" spans="1:11">
      <c r="B57" s="9"/>
      <c r="C57" s="10"/>
      <c r="D57" s="10"/>
      <c r="E57" s="10"/>
      <c r="F57" s="10"/>
    </row>
    <row r="58" spans="1:11">
      <c r="B58" s="9"/>
      <c r="C58" s="10"/>
      <c r="D58" s="10"/>
      <c r="E58" s="10"/>
      <c r="F58" s="10"/>
    </row>
    <row r="59" spans="1:11">
      <c r="B59" s="9"/>
      <c r="C59" s="10"/>
      <c r="D59" s="10"/>
      <c r="E59" s="10"/>
      <c r="F59" s="10"/>
    </row>
    <row r="60" spans="1:11">
      <c r="B60" s="9"/>
      <c r="C60" s="10"/>
      <c r="D60" s="10"/>
      <c r="E60" s="10"/>
      <c r="F60" s="10"/>
    </row>
    <row r="61" spans="1:11">
      <c r="B61" s="9"/>
      <c r="C61" s="10"/>
      <c r="D61" s="10"/>
      <c r="E61" s="10"/>
      <c r="F61" s="10"/>
    </row>
    <row r="62" spans="1:11">
      <c r="B62" s="9"/>
      <c r="C62" s="10"/>
      <c r="D62" s="10"/>
      <c r="E62" s="10"/>
      <c r="F62" s="10"/>
    </row>
    <row r="63" spans="1:11">
      <c r="B63" s="9"/>
      <c r="C63" s="10"/>
      <c r="D63" s="10"/>
      <c r="E63" s="10"/>
      <c r="F63" s="10"/>
    </row>
    <row r="64" spans="1:11">
      <c r="B64" s="9"/>
      <c r="C64" s="10"/>
      <c r="D64" s="10"/>
      <c r="E64" s="10"/>
      <c r="F64" s="10"/>
    </row>
    <row r="65" spans="2:6">
      <c r="B65" s="9"/>
      <c r="C65" s="10"/>
      <c r="D65" s="10"/>
      <c r="E65" s="10"/>
      <c r="F65" s="10"/>
    </row>
    <row r="66" spans="2:6">
      <c r="B66" s="9"/>
      <c r="C66" s="10"/>
      <c r="D66" s="10"/>
      <c r="E66" s="10"/>
      <c r="F66" s="10"/>
    </row>
    <row r="67" spans="2:6">
      <c r="B67" s="9"/>
      <c r="C67" s="10"/>
      <c r="D67" s="10"/>
      <c r="E67" s="10"/>
      <c r="F67" s="10"/>
    </row>
    <row r="68" spans="2:6">
      <c r="B68" s="9"/>
      <c r="C68" s="10"/>
      <c r="D68" s="10"/>
      <c r="E68" s="10"/>
      <c r="F68" s="10"/>
    </row>
    <row r="69" spans="2:6">
      <c r="B69" s="9"/>
      <c r="C69" s="10"/>
      <c r="D69" s="10"/>
      <c r="E69" s="10"/>
      <c r="F69" s="10"/>
    </row>
    <row r="70" spans="2:6">
      <c r="B70" s="9"/>
      <c r="C70" s="10"/>
      <c r="D70" s="10"/>
      <c r="E70" s="10"/>
      <c r="F70" s="10"/>
    </row>
    <row r="71" spans="2:6">
      <c r="B71" s="9"/>
      <c r="C71" s="10"/>
      <c r="D71" s="10"/>
      <c r="E71" s="10"/>
      <c r="F71" s="10"/>
    </row>
    <row r="72" spans="2:6">
      <c r="B72" s="9"/>
      <c r="C72" s="10"/>
      <c r="D72" s="10"/>
      <c r="E72" s="10"/>
      <c r="F72" s="10"/>
    </row>
    <row r="73" spans="2:6">
      <c r="B73" s="9"/>
      <c r="C73" s="10"/>
      <c r="D73" s="10"/>
      <c r="E73" s="10"/>
      <c r="F73" s="10"/>
    </row>
    <row r="74" spans="2:6">
      <c r="B74" s="9"/>
      <c r="C74" s="10"/>
      <c r="D74" s="10"/>
      <c r="E74" s="10"/>
      <c r="F74" s="10"/>
    </row>
    <row r="75" spans="2:6">
      <c r="B75" s="9"/>
      <c r="C75" s="10"/>
      <c r="D75" s="10"/>
      <c r="E75" s="10"/>
      <c r="F75" s="10"/>
    </row>
    <row r="76" spans="2:6">
      <c r="B76" s="9"/>
      <c r="C76" s="10"/>
      <c r="D76" s="10"/>
      <c r="E76" s="10"/>
      <c r="F76" s="10"/>
    </row>
    <row r="77" spans="2:6">
      <c r="B77" s="9"/>
      <c r="C77" s="10"/>
      <c r="D77" s="10"/>
      <c r="E77" s="10"/>
      <c r="F77" s="10"/>
    </row>
    <row r="78" spans="2:6">
      <c r="B78" s="9"/>
      <c r="C78" s="10"/>
      <c r="D78" s="10"/>
      <c r="E78" s="10"/>
      <c r="F78" s="10"/>
    </row>
    <row r="79" spans="2:6">
      <c r="B79" s="9"/>
      <c r="C79" s="10"/>
      <c r="D79" s="10"/>
      <c r="E79" s="10"/>
      <c r="F79" s="10"/>
    </row>
    <row r="80" spans="2:6">
      <c r="B80" s="9"/>
      <c r="C80" s="10"/>
      <c r="D80" s="10"/>
      <c r="E80" s="10"/>
      <c r="F80" s="10"/>
    </row>
    <row r="81" spans="2:6">
      <c r="B81" s="9"/>
      <c r="C81" s="10"/>
      <c r="D81" s="10"/>
      <c r="E81" s="10"/>
      <c r="F81" s="10"/>
    </row>
    <row r="82" spans="2:6">
      <c r="B82" s="9"/>
      <c r="C82" s="10"/>
      <c r="D82" s="10"/>
      <c r="E82" s="10"/>
      <c r="F82" s="10"/>
    </row>
    <row r="83" spans="2:6">
      <c r="B83" s="9"/>
      <c r="C83" s="10"/>
      <c r="D83" s="10"/>
      <c r="E83" s="10"/>
      <c r="F83" s="10"/>
    </row>
    <row r="84" spans="2:6">
      <c r="B84" s="9"/>
      <c r="C84" s="10"/>
      <c r="D84" s="10"/>
      <c r="E84" s="10"/>
      <c r="F84" s="10"/>
    </row>
    <row r="85" spans="2:6">
      <c r="B85" s="9"/>
      <c r="C85" s="10"/>
      <c r="D85" s="10"/>
      <c r="E85" s="10"/>
      <c r="F85" s="10"/>
    </row>
    <row r="86" spans="2:6">
      <c r="B86" s="9"/>
      <c r="C86" s="10"/>
      <c r="D86" s="10"/>
      <c r="E86" s="10"/>
      <c r="F86" s="10"/>
    </row>
    <row r="87" spans="2:6">
      <c r="B87" s="9"/>
      <c r="C87" s="10"/>
      <c r="D87" s="10"/>
      <c r="E87" s="10"/>
      <c r="F87" s="10"/>
    </row>
    <row r="88" spans="2:6">
      <c r="B88" s="9"/>
      <c r="C88" s="10"/>
      <c r="D88" s="10"/>
      <c r="E88" s="10"/>
      <c r="F88" s="10"/>
    </row>
    <row r="89" spans="2:6">
      <c r="B89" s="9"/>
      <c r="C89" s="10"/>
      <c r="D89" s="10"/>
      <c r="E89" s="10"/>
      <c r="F89" s="10"/>
    </row>
    <row r="90" spans="2:6">
      <c r="B90" s="9"/>
      <c r="C90" s="10"/>
      <c r="D90" s="10"/>
      <c r="E90" s="10"/>
      <c r="F90" s="10"/>
    </row>
    <row r="91" spans="2:6">
      <c r="B91" s="9"/>
      <c r="C91" s="10"/>
      <c r="D91" s="10"/>
      <c r="E91" s="10"/>
      <c r="F91" s="10"/>
    </row>
    <row r="92" spans="2:6">
      <c r="B92" s="9"/>
      <c r="C92" s="10"/>
      <c r="D92" s="10"/>
      <c r="E92" s="10"/>
      <c r="F92" s="10"/>
    </row>
    <row r="93" spans="2:6">
      <c r="B93" s="9"/>
      <c r="C93" s="10"/>
      <c r="D93" s="10"/>
      <c r="E93" s="10"/>
      <c r="F93" s="10"/>
    </row>
    <row r="94" spans="2:6">
      <c r="B94" s="9"/>
      <c r="C94" s="10"/>
      <c r="D94" s="10"/>
      <c r="E94" s="10"/>
      <c r="F94" s="10"/>
    </row>
    <row r="95" spans="2:6">
      <c r="B95" s="9"/>
      <c r="C95" s="10"/>
      <c r="D95" s="10"/>
      <c r="E95" s="10"/>
      <c r="F95" s="10"/>
    </row>
    <row r="96" spans="2:6">
      <c r="B96" s="9"/>
      <c r="C96" s="10"/>
      <c r="D96" s="10"/>
      <c r="E96" s="10"/>
      <c r="F96" s="10"/>
    </row>
    <row r="97" spans="2:6">
      <c r="B97" s="9"/>
      <c r="C97" s="10"/>
      <c r="D97" s="10"/>
      <c r="E97" s="10"/>
      <c r="F97" s="10"/>
    </row>
    <row r="98" spans="2:6">
      <c r="B98" s="9"/>
      <c r="C98" s="10"/>
      <c r="D98" s="10"/>
      <c r="E98" s="10"/>
      <c r="F98" s="10"/>
    </row>
    <row r="99" spans="2:6">
      <c r="B99" s="9"/>
      <c r="C99" s="10"/>
      <c r="D99" s="10"/>
      <c r="E99" s="10"/>
      <c r="F99" s="10"/>
    </row>
    <row r="100" spans="2:6">
      <c r="B100" s="9"/>
      <c r="C100" s="10"/>
      <c r="D100" s="10"/>
      <c r="E100" s="10"/>
      <c r="F100" s="10"/>
    </row>
    <row r="101" spans="2:6">
      <c r="B101" s="9"/>
      <c r="C101" s="10"/>
      <c r="D101" s="10"/>
      <c r="E101" s="10"/>
      <c r="F101" s="10"/>
    </row>
    <row r="102" spans="2:6">
      <c r="B102" s="9"/>
      <c r="C102" s="10"/>
      <c r="D102" s="10"/>
      <c r="E102" s="10"/>
      <c r="F102" s="10"/>
    </row>
    <row r="103" spans="2:6">
      <c r="B103" s="9"/>
      <c r="C103" s="10"/>
      <c r="D103" s="10"/>
      <c r="E103" s="10"/>
      <c r="F103" s="10"/>
    </row>
    <row r="104" spans="2:6">
      <c r="B104" s="9"/>
      <c r="C104" s="10"/>
      <c r="D104" s="10"/>
      <c r="E104" s="10"/>
      <c r="F104" s="10"/>
    </row>
    <row r="105" spans="2:6">
      <c r="B105" s="9"/>
      <c r="C105" s="10"/>
      <c r="D105" s="10"/>
      <c r="E105" s="10"/>
      <c r="F105" s="10"/>
    </row>
    <row r="106" spans="2:6">
      <c r="B106" s="9"/>
      <c r="C106" s="10"/>
      <c r="D106" s="10"/>
      <c r="E106" s="10"/>
      <c r="F106" s="10"/>
    </row>
    <row r="107" spans="2:6">
      <c r="B107" s="9"/>
      <c r="C107" s="10"/>
      <c r="D107" s="10"/>
      <c r="E107" s="10"/>
      <c r="F107" s="10"/>
    </row>
    <row r="108" spans="2:6">
      <c r="B108" s="9"/>
      <c r="C108" s="10"/>
      <c r="D108" s="10"/>
      <c r="E108" s="10"/>
      <c r="F108" s="10"/>
    </row>
    <row r="109" spans="2:6">
      <c r="B109" s="9"/>
      <c r="C109" s="10"/>
      <c r="D109" s="10"/>
      <c r="E109" s="10"/>
      <c r="F109" s="10"/>
    </row>
    <row r="110" spans="2:6">
      <c r="B110" s="9"/>
      <c r="C110" s="10"/>
      <c r="D110" s="10"/>
      <c r="E110" s="10"/>
      <c r="F110" s="10"/>
    </row>
    <row r="111" spans="2:6">
      <c r="B111" s="9"/>
      <c r="C111" s="10"/>
      <c r="D111" s="10"/>
      <c r="E111" s="10"/>
      <c r="F111" s="10"/>
    </row>
    <row r="112" spans="2:6">
      <c r="B112" s="9"/>
      <c r="C112" s="10"/>
      <c r="D112" s="10"/>
      <c r="E112" s="10"/>
      <c r="F112" s="10"/>
    </row>
    <row r="113" spans="2:6">
      <c r="B113" s="9"/>
      <c r="C113" s="10"/>
      <c r="D113" s="10"/>
      <c r="E113" s="10"/>
      <c r="F113" s="10"/>
    </row>
    <row r="114" spans="2:6">
      <c r="B114" s="9"/>
      <c r="C114" s="10"/>
      <c r="D114" s="10"/>
      <c r="E114" s="10"/>
      <c r="F114" s="10"/>
    </row>
    <row r="115" spans="2:6">
      <c r="B115" s="9"/>
      <c r="C115" s="10"/>
      <c r="D115" s="10"/>
      <c r="E115" s="10"/>
      <c r="F115" s="10"/>
    </row>
    <row r="116" spans="2:6">
      <c r="B116" s="9"/>
      <c r="C116" s="10"/>
      <c r="D116" s="10"/>
      <c r="E116" s="10"/>
      <c r="F116" s="10"/>
    </row>
    <row r="117" spans="2:6">
      <c r="B117" s="9"/>
      <c r="C117" s="10"/>
      <c r="D117" s="10"/>
      <c r="E117" s="10"/>
      <c r="F117" s="10"/>
    </row>
    <row r="118" spans="2:6">
      <c r="B118" s="9"/>
      <c r="C118" s="10"/>
      <c r="D118" s="10"/>
      <c r="E118" s="10"/>
      <c r="F118" s="10"/>
    </row>
    <row r="119" spans="2:6">
      <c r="B119" s="9"/>
      <c r="C119" s="10"/>
      <c r="D119" s="10"/>
      <c r="E119" s="10"/>
      <c r="F119" s="10"/>
    </row>
    <row r="120" spans="2:6">
      <c r="B120" s="9"/>
      <c r="C120" s="10"/>
      <c r="D120" s="10"/>
      <c r="E120" s="10"/>
      <c r="F120" s="10"/>
    </row>
    <row r="121" spans="2:6">
      <c r="B121" s="9"/>
      <c r="C121" s="10"/>
      <c r="D121" s="10"/>
      <c r="E121" s="10"/>
      <c r="F121" s="10"/>
    </row>
    <row r="122" spans="2:6">
      <c r="B122" s="9"/>
      <c r="C122" s="10"/>
      <c r="D122" s="10"/>
      <c r="E122" s="10"/>
      <c r="F122" s="10"/>
    </row>
    <row r="123" spans="2:6">
      <c r="B123" s="9"/>
      <c r="C123" s="10"/>
      <c r="D123" s="10"/>
      <c r="E123" s="10"/>
      <c r="F123" s="10"/>
    </row>
    <row r="124" spans="2:6">
      <c r="B124" s="9"/>
      <c r="C124" s="10"/>
      <c r="D124" s="10"/>
      <c r="E124" s="10"/>
      <c r="F124" s="10"/>
    </row>
    <row r="125" spans="2:6">
      <c r="B125" s="9"/>
      <c r="C125" s="10"/>
      <c r="D125" s="10"/>
      <c r="E125" s="10"/>
      <c r="F125" s="10"/>
    </row>
    <row r="126" spans="2:6">
      <c r="B126" s="9"/>
      <c r="C126" s="10"/>
      <c r="D126" s="10"/>
      <c r="E126" s="10"/>
      <c r="F126" s="10"/>
    </row>
    <row r="127" spans="2:6">
      <c r="B127" s="9"/>
      <c r="C127" s="10"/>
      <c r="D127" s="10"/>
      <c r="E127" s="10"/>
      <c r="F127" s="10"/>
    </row>
    <row r="128" spans="2:6">
      <c r="B128" s="9"/>
      <c r="C128" s="10"/>
      <c r="D128" s="10"/>
      <c r="E128" s="10"/>
      <c r="F128" s="10"/>
    </row>
    <row r="129" spans="2:6">
      <c r="B129" s="9"/>
      <c r="C129" s="10"/>
      <c r="D129" s="10"/>
      <c r="E129" s="10"/>
      <c r="F129" s="10"/>
    </row>
    <row r="130" spans="2:6">
      <c r="B130" s="9"/>
      <c r="C130" s="10"/>
      <c r="D130" s="10"/>
      <c r="E130" s="10"/>
      <c r="F130" s="10"/>
    </row>
    <row r="131" spans="2:6">
      <c r="B131" s="9"/>
      <c r="C131" s="10"/>
      <c r="D131" s="10"/>
      <c r="E131" s="10"/>
      <c r="F131" s="10"/>
    </row>
    <row r="132" spans="2:6">
      <c r="B132" s="9"/>
      <c r="C132" s="10"/>
      <c r="D132" s="10"/>
      <c r="E132" s="10"/>
      <c r="F132" s="10"/>
    </row>
    <row r="133" spans="2:6">
      <c r="B133" s="9"/>
      <c r="C133" s="10"/>
      <c r="D133" s="10"/>
      <c r="E133" s="10"/>
      <c r="F133" s="10"/>
    </row>
    <row r="134" spans="2:6">
      <c r="B134" s="9"/>
      <c r="C134" s="10"/>
      <c r="D134" s="10"/>
      <c r="E134" s="10"/>
      <c r="F134" s="10"/>
    </row>
    <row r="135" spans="2:6">
      <c r="B135" s="9"/>
      <c r="C135" s="10"/>
      <c r="D135" s="10"/>
      <c r="E135" s="10"/>
      <c r="F135" s="10"/>
    </row>
    <row r="136" spans="2:6">
      <c r="B136" s="9"/>
      <c r="C136" s="10"/>
      <c r="D136" s="10"/>
      <c r="E136" s="10"/>
      <c r="F136" s="10"/>
    </row>
    <row r="137" spans="2:6">
      <c r="B137" s="9"/>
      <c r="C137" s="10"/>
      <c r="D137" s="10"/>
      <c r="E137" s="10"/>
      <c r="F137" s="10"/>
    </row>
    <row r="138" spans="2:6">
      <c r="B138" s="9"/>
      <c r="C138" s="10"/>
      <c r="D138" s="10"/>
      <c r="E138" s="10"/>
      <c r="F138" s="10"/>
    </row>
    <row r="139" spans="2:6">
      <c r="B139" s="9"/>
      <c r="C139" s="10"/>
      <c r="D139" s="10"/>
      <c r="E139" s="10"/>
      <c r="F139" s="10"/>
    </row>
    <row r="140" spans="2:6">
      <c r="B140" s="9"/>
      <c r="C140" s="10"/>
      <c r="D140" s="10"/>
      <c r="E140" s="10"/>
      <c r="F140" s="10"/>
    </row>
    <row r="141" spans="2:6">
      <c r="B141" s="9"/>
      <c r="C141" s="10"/>
      <c r="D141" s="10"/>
      <c r="E141" s="10"/>
      <c r="F141" s="10"/>
    </row>
    <row r="142" spans="2:6">
      <c r="B142" s="9"/>
      <c r="C142" s="10"/>
      <c r="D142" s="10"/>
      <c r="E142" s="10"/>
      <c r="F142" s="10"/>
    </row>
    <row r="143" spans="2:6">
      <c r="B143" s="9"/>
      <c r="C143" s="10"/>
      <c r="D143" s="10"/>
      <c r="E143" s="10"/>
      <c r="F143" s="10"/>
    </row>
    <row r="144" spans="2:6">
      <c r="B144" s="9"/>
      <c r="C144" s="10"/>
      <c r="D144" s="10"/>
      <c r="E144" s="10"/>
      <c r="F144" s="10"/>
    </row>
    <row r="145" spans="2:6">
      <c r="B145" s="9"/>
      <c r="C145" s="10"/>
      <c r="D145" s="10"/>
      <c r="E145" s="10"/>
      <c r="F145" s="10"/>
    </row>
    <row r="146" spans="2:6">
      <c r="B146" s="9"/>
      <c r="C146" s="10"/>
      <c r="D146" s="10"/>
      <c r="E146" s="10"/>
      <c r="F146" s="10"/>
    </row>
    <row r="147" spans="2:6">
      <c r="B147" s="9"/>
      <c r="C147" s="10"/>
      <c r="D147" s="10"/>
      <c r="E147" s="10"/>
      <c r="F147" s="10"/>
    </row>
    <row r="148" spans="2:6">
      <c r="B148" s="9"/>
      <c r="C148" s="10"/>
      <c r="D148" s="10"/>
      <c r="E148" s="10"/>
      <c r="F148" s="10"/>
    </row>
    <row r="149" spans="2:6">
      <c r="B149" s="9"/>
      <c r="C149" s="10"/>
      <c r="D149" s="10"/>
      <c r="E149" s="10"/>
      <c r="F149" s="10"/>
    </row>
    <row r="150" spans="2:6">
      <c r="B150" s="9"/>
      <c r="C150" s="10"/>
      <c r="D150" s="10"/>
      <c r="E150" s="10"/>
      <c r="F150" s="10"/>
    </row>
    <row r="151" spans="2:6">
      <c r="B151" s="9"/>
      <c r="C151" s="10"/>
      <c r="D151" s="10"/>
      <c r="E151" s="10"/>
      <c r="F151" s="10"/>
    </row>
    <row r="152" spans="2:6">
      <c r="B152" s="9"/>
      <c r="C152" s="10"/>
      <c r="D152" s="10"/>
      <c r="E152" s="10"/>
      <c r="F152" s="10"/>
    </row>
    <row r="153" spans="2:6">
      <c r="B153" s="9"/>
      <c r="C153" s="10"/>
      <c r="D153" s="10"/>
      <c r="E153" s="10"/>
      <c r="F153" s="10"/>
    </row>
    <row r="154" spans="2:6">
      <c r="B154" s="9"/>
      <c r="C154" s="10"/>
      <c r="D154" s="10"/>
      <c r="E154" s="10"/>
      <c r="F154" s="10"/>
    </row>
    <row r="155" spans="2:6">
      <c r="B155" s="9"/>
      <c r="C155" s="10"/>
      <c r="D155" s="10"/>
      <c r="E155" s="10"/>
      <c r="F155" s="10"/>
    </row>
    <row r="156" spans="2:6">
      <c r="B156" s="9"/>
      <c r="C156" s="10"/>
      <c r="D156" s="10"/>
      <c r="E156" s="10"/>
      <c r="F156" s="10"/>
    </row>
    <row r="157" spans="2:6">
      <c r="B157" s="9"/>
      <c r="C157" s="10"/>
      <c r="D157" s="10"/>
      <c r="E157" s="10"/>
      <c r="F157" s="10"/>
    </row>
  </sheetData>
  <mergeCells count="13">
    <mergeCell ref="A43:A47"/>
    <mergeCell ref="A38:A42"/>
    <mergeCell ref="A8:A12"/>
    <mergeCell ref="A13:A17"/>
    <mergeCell ref="A18:A22"/>
    <mergeCell ref="A23:A27"/>
    <mergeCell ref="A28:A32"/>
    <mergeCell ref="A33:A37"/>
    <mergeCell ref="A2:J2"/>
    <mergeCell ref="A5:A7"/>
    <mergeCell ref="B5:B7"/>
    <mergeCell ref="C5:C7"/>
    <mergeCell ref="E5:J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A0121</vt:lpstr>
      <vt:lpstr>'A0121'!Print_Area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 Cohen</cp:lastModifiedBy>
  <dcterms:created xsi:type="dcterms:W3CDTF">2017-10-19T08:40:14Z</dcterms:created>
  <dcterms:modified xsi:type="dcterms:W3CDTF">2021-10-27T14:29:21Z</dcterms:modified>
</cp:coreProperties>
</file>