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338" documentId="13_ncr:1_{C972EE32-4EFD-4C17-8724-E89EB28A8BE9}" xr6:coauthVersionLast="47" xr6:coauthVersionMax="47" xr10:uidLastSave="{53B70B19-1534-488A-BE32-D90A45A2F5F1}"/>
  <bookViews>
    <workbookView xWindow="-110" yWindow="-110" windowWidth="19420" windowHeight="10420" xr2:uid="{00000000-000D-0000-FFFF-FFFF00000000}"/>
  </bookViews>
  <sheets>
    <sheet name="A03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" l="1"/>
  <c r="D9" i="4"/>
  <c r="D10" i="4"/>
  <c r="C28" i="4"/>
  <c r="K75" i="4"/>
  <c r="I75" i="4"/>
  <c r="G75" i="4"/>
  <c r="D75" i="4"/>
  <c r="C75" i="4"/>
  <c r="K74" i="4"/>
  <c r="I74" i="4"/>
  <c r="G74" i="4"/>
  <c r="D74" i="4"/>
  <c r="C74" i="4"/>
  <c r="K73" i="4"/>
  <c r="I73" i="4"/>
  <c r="G73" i="4"/>
  <c r="D73" i="4"/>
  <c r="C73" i="4"/>
  <c r="K72" i="4"/>
  <c r="I72" i="4"/>
  <c r="G72" i="4"/>
  <c r="D72" i="4"/>
  <c r="C72" i="4"/>
  <c r="K71" i="4"/>
  <c r="I71" i="4"/>
  <c r="G71" i="4"/>
  <c r="D71" i="4"/>
  <c r="C71" i="4"/>
  <c r="K70" i="4"/>
  <c r="I70" i="4"/>
  <c r="G70" i="4"/>
  <c r="D70" i="4"/>
  <c r="C70" i="4"/>
  <c r="K69" i="4"/>
  <c r="I69" i="4"/>
  <c r="G69" i="4"/>
  <c r="D69" i="4"/>
  <c r="C69" i="4"/>
  <c r="K68" i="4"/>
  <c r="I68" i="4"/>
  <c r="G68" i="4"/>
  <c r="D68" i="4"/>
  <c r="C68" i="4"/>
  <c r="K67" i="4"/>
  <c r="I67" i="4"/>
  <c r="G67" i="4"/>
  <c r="D67" i="4"/>
  <c r="C67" i="4"/>
  <c r="K66" i="4"/>
  <c r="I66" i="4"/>
  <c r="G66" i="4"/>
  <c r="D66" i="4"/>
  <c r="C66" i="4"/>
  <c r="K65" i="4"/>
  <c r="I65" i="4"/>
  <c r="G65" i="4"/>
  <c r="D65" i="4"/>
  <c r="C65" i="4"/>
  <c r="K64" i="4"/>
  <c r="I64" i="4"/>
  <c r="G64" i="4"/>
  <c r="D64" i="4"/>
  <c r="C64" i="4"/>
  <c r="K63" i="4"/>
  <c r="I63" i="4"/>
  <c r="G63" i="4"/>
  <c r="D63" i="4"/>
  <c r="C63" i="4"/>
  <c r="K62" i="4"/>
  <c r="I62" i="4"/>
  <c r="G62" i="4"/>
  <c r="D62" i="4"/>
  <c r="C62" i="4"/>
  <c r="K61" i="4"/>
  <c r="I61" i="4"/>
  <c r="G61" i="4"/>
  <c r="D61" i="4"/>
  <c r="C61" i="4"/>
  <c r="K60" i="4"/>
  <c r="I60" i="4"/>
  <c r="G60" i="4"/>
  <c r="D60" i="4"/>
  <c r="C60" i="4"/>
  <c r="K59" i="4"/>
  <c r="I59" i="4"/>
  <c r="G59" i="4"/>
  <c r="D59" i="4"/>
  <c r="C59" i="4"/>
  <c r="K58" i="4"/>
  <c r="I58" i="4"/>
  <c r="G58" i="4"/>
  <c r="D58" i="4"/>
  <c r="C58" i="4"/>
  <c r="K57" i="4"/>
  <c r="I57" i="4"/>
  <c r="G57" i="4"/>
  <c r="D57" i="4"/>
  <c r="C57" i="4"/>
  <c r="K56" i="4"/>
  <c r="I56" i="4"/>
  <c r="G56" i="4"/>
  <c r="D56" i="4"/>
  <c r="C56" i="4"/>
  <c r="D55" i="4"/>
  <c r="E70" i="4" s="1"/>
  <c r="K52" i="4"/>
  <c r="I52" i="4"/>
  <c r="G52" i="4"/>
  <c r="D52" i="4"/>
  <c r="C52" i="4"/>
  <c r="K51" i="4"/>
  <c r="I51" i="4"/>
  <c r="G51" i="4"/>
  <c r="D51" i="4"/>
  <c r="C51" i="4"/>
  <c r="K50" i="4"/>
  <c r="I50" i="4"/>
  <c r="G50" i="4"/>
  <c r="D50" i="4"/>
  <c r="C50" i="4"/>
  <c r="K49" i="4"/>
  <c r="I49" i="4"/>
  <c r="G49" i="4"/>
  <c r="D49" i="4"/>
  <c r="C49" i="4"/>
  <c r="K48" i="4"/>
  <c r="I48" i="4"/>
  <c r="G48" i="4"/>
  <c r="D48" i="4"/>
  <c r="C48" i="4"/>
  <c r="K47" i="4"/>
  <c r="I47" i="4"/>
  <c r="G47" i="4"/>
  <c r="D47" i="4"/>
  <c r="C47" i="4"/>
  <c r="K46" i="4"/>
  <c r="I46" i="4"/>
  <c r="G46" i="4"/>
  <c r="D46" i="4"/>
  <c r="C46" i="4"/>
  <c r="K45" i="4"/>
  <c r="I45" i="4"/>
  <c r="G45" i="4"/>
  <c r="D45" i="4"/>
  <c r="C45" i="4"/>
  <c r="K44" i="4"/>
  <c r="I44" i="4"/>
  <c r="G44" i="4"/>
  <c r="D44" i="4"/>
  <c r="C44" i="4"/>
  <c r="K43" i="4"/>
  <c r="I43" i="4"/>
  <c r="G43" i="4"/>
  <c r="D43" i="4"/>
  <c r="C43" i="4"/>
  <c r="K42" i="4"/>
  <c r="I42" i="4"/>
  <c r="G42" i="4"/>
  <c r="D42" i="4"/>
  <c r="C42" i="4"/>
  <c r="K41" i="4"/>
  <c r="I41" i="4"/>
  <c r="G41" i="4"/>
  <c r="D41" i="4"/>
  <c r="C41" i="4"/>
  <c r="K40" i="4"/>
  <c r="I40" i="4"/>
  <c r="G40" i="4"/>
  <c r="D40" i="4"/>
  <c r="C40" i="4"/>
  <c r="K39" i="4"/>
  <c r="I39" i="4"/>
  <c r="G39" i="4"/>
  <c r="D39" i="4"/>
  <c r="C39" i="4"/>
  <c r="K38" i="4"/>
  <c r="I38" i="4"/>
  <c r="G38" i="4"/>
  <c r="D38" i="4"/>
  <c r="C38" i="4"/>
  <c r="K37" i="4"/>
  <c r="I37" i="4"/>
  <c r="G37" i="4"/>
  <c r="D37" i="4"/>
  <c r="C37" i="4"/>
  <c r="K36" i="4"/>
  <c r="I36" i="4"/>
  <c r="G36" i="4"/>
  <c r="D36" i="4"/>
  <c r="C36" i="4"/>
  <c r="K35" i="4"/>
  <c r="I35" i="4"/>
  <c r="G35" i="4"/>
  <c r="D35" i="4"/>
  <c r="C35" i="4"/>
  <c r="K34" i="4"/>
  <c r="I34" i="4"/>
  <c r="G34" i="4"/>
  <c r="D34" i="4"/>
  <c r="C34" i="4"/>
  <c r="K33" i="4"/>
  <c r="I33" i="4"/>
  <c r="G33" i="4"/>
  <c r="D33" i="4"/>
  <c r="C33" i="4"/>
  <c r="D32" i="4"/>
  <c r="K29" i="4"/>
  <c r="I29" i="4"/>
  <c r="G29" i="4"/>
  <c r="D29" i="4"/>
  <c r="C29" i="4"/>
  <c r="K28" i="4"/>
  <c r="I28" i="4"/>
  <c r="G28" i="4"/>
  <c r="D28" i="4"/>
  <c r="K27" i="4"/>
  <c r="I27" i="4"/>
  <c r="G27" i="4"/>
  <c r="D27" i="4"/>
  <c r="C27" i="4"/>
  <c r="K26" i="4"/>
  <c r="I26" i="4"/>
  <c r="G26" i="4"/>
  <c r="D26" i="4"/>
  <c r="C26" i="4"/>
  <c r="K25" i="4"/>
  <c r="I25" i="4"/>
  <c r="G25" i="4"/>
  <c r="D25" i="4"/>
  <c r="C25" i="4"/>
  <c r="K24" i="4"/>
  <c r="I24" i="4"/>
  <c r="G24" i="4"/>
  <c r="D24" i="4"/>
  <c r="C24" i="4"/>
  <c r="K23" i="4"/>
  <c r="I23" i="4"/>
  <c r="G23" i="4"/>
  <c r="D23" i="4"/>
  <c r="C23" i="4"/>
  <c r="K22" i="4"/>
  <c r="I22" i="4"/>
  <c r="G22" i="4"/>
  <c r="D22" i="4"/>
  <c r="C22" i="4"/>
  <c r="K21" i="4"/>
  <c r="I21" i="4"/>
  <c r="G21" i="4"/>
  <c r="D21" i="4"/>
  <c r="C21" i="4"/>
  <c r="K20" i="4"/>
  <c r="I20" i="4"/>
  <c r="G20" i="4"/>
  <c r="D20" i="4"/>
  <c r="C20" i="4"/>
  <c r="K19" i="4"/>
  <c r="I19" i="4"/>
  <c r="D19" i="4"/>
  <c r="C19" i="4"/>
  <c r="K18" i="4"/>
  <c r="I18" i="4"/>
  <c r="G18" i="4"/>
  <c r="D18" i="4"/>
  <c r="C18" i="4"/>
  <c r="K17" i="4"/>
  <c r="I17" i="4"/>
  <c r="G17" i="4"/>
  <c r="D17" i="4"/>
  <c r="C17" i="4"/>
  <c r="K16" i="4"/>
  <c r="I16" i="4"/>
  <c r="G16" i="4"/>
  <c r="D16" i="4"/>
  <c r="C16" i="4"/>
  <c r="K15" i="4"/>
  <c r="I15" i="4"/>
  <c r="G15" i="4"/>
  <c r="D15" i="4"/>
  <c r="C15" i="4"/>
  <c r="K14" i="4"/>
  <c r="I14" i="4"/>
  <c r="G14" i="4"/>
  <c r="D14" i="4"/>
  <c r="C14" i="4"/>
  <c r="K13" i="4"/>
  <c r="I13" i="4"/>
  <c r="G13" i="4"/>
  <c r="D13" i="4"/>
  <c r="C13" i="4"/>
  <c r="K12" i="4"/>
  <c r="I12" i="4"/>
  <c r="G12" i="4"/>
  <c r="D12" i="4"/>
  <c r="C12" i="4"/>
  <c r="K11" i="4"/>
  <c r="I11" i="4"/>
  <c r="G11" i="4"/>
  <c r="D11" i="4"/>
  <c r="C11" i="4"/>
  <c r="K10" i="4"/>
  <c r="I10" i="4"/>
  <c r="G10" i="4"/>
  <c r="C10" i="4"/>
  <c r="E57" i="4" l="1"/>
  <c r="E56" i="4"/>
  <c r="E58" i="4"/>
  <c r="E33" i="4"/>
  <c r="E61" i="4"/>
  <c r="E14" i="4"/>
  <c r="E75" i="4"/>
  <c r="E34" i="4"/>
  <c r="E42" i="4"/>
  <c r="E69" i="4"/>
  <c r="E38" i="4"/>
  <c r="E46" i="4"/>
  <c r="E60" i="4"/>
  <c r="E10" i="4"/>
  <c r="E18" i="4"/>
  <c r="E26" i="4"/>
  <c r="E37" i="4"/>
  <c r="E65" i="4"/>
  <c r="E71" i="4"/>
  <c r="E13" i="4"/>
  <c r="E68" i="4"/>
  <c r="E73" i="4"/>
  <c r="E64" i="4"/>
  <c r="E67" i="4"/>
  <c r="E63" i="4"/>
  <c r="E72" i="4"/>
  <c r="E45" i="4"/>
  <c r="E41" i="4"/>
  <c r="E19" i="4"/>
  <c r="E16" i="4"/>
  <c r="E40" i="4"/>
  <c r="E52" i="4"/>
  <c r="E24" i="4"/>
  <c r="E27" i="4"/>
  <c r="E43" i="4"/>
  <c r="E49" i="4"/>
  <c r="E59" i="4"/>
  <c r="E22" i="4"/>
  <c r="E47" i="4"/>
  <c r="E21" i="4"/>
  <c r="E12" i="4"/>
  <c r="E15" i="4"/>
  <c r="E36" i="4"/>
  <c r="E39" i="4"/>
  <c r="E51" i="4"/>
  <c r="E29" i="4"/>
  <c r="E17" i="4"/>
  <c r="E20" i="4"/>
  <c r="E23" i="4"/>
  <c r="E48" i="4"/>
  <c r="E35" i="4"/>
  <c r="E11" i="4"/>
  <c r="E25" i="4"/>
  <c r="E28" i="4"/>
  <c r="E44" i="4"/>
  <c r="E50" i="4"/>
  <c r="E74" i="4"/>
  <c r="E62" i="4"/>
  <c r="E66" i="4"/>
</calcChain>
</file>

<file path=xl/sharedStrings.xml><?xml version="1.0" encoding="utf-8"?>
<sst xmlns="http://schemas.openxmlformats.org/spreadsheetml/2006/main" count="82" uniqueCount="34">
  <si>
    <t>גיל</t>
  </si>
  <si>
    <t>קבוצת אוכלוסייה</t>
  </si>
  <si>
    <t>מזה: יהודים ואחרים</t>
  </si>
  <si>
    <t>ערבים</t>
  </si>
  <si>
    <t>%</t>
  </si>
  <si>
    <t>חרדים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</si>
  <si>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</si>
  <si>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</si>
  <si>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</si>
  <si>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</si>
  <si>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</si>
  <si>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</si>
  <si>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</si>
  <si>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</si>
  <si>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</si>
  <si>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</si>
  <si>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</si>
  <si>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</si>
  <si>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</si>
  <si>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</si>
  <si>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</si>
  <si>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</si>
  <si>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גברים</t>
  </si>
  <si>
    <t>מקור: הלשכה המרכזית לסטטיסטיקה</t>
  </si>
  <si>
    <t>נשים</t>
  </si>
  <si>
    <t>סך הכול</t>
  </si>
  <si>
    <t>סך הכול ישראל</t>
  </si>
  <si>
    <t>84-80</t>
  </si>
  <si>
    <t>89-85</t>
  </si>
  <si>
    <t>94-90</t>
  </si>
  <si>
    <t>+95</t>
  </si>
  <si>
    <t>1 על פי תחזית אוכלוסייה של הלמ"ס, 2016</t>
  </si>
  <si>
    <t>יהודים לא חרדים</t>
  </si>
  <si>
    <r>
      <t>לוח א/3 אוכלוסייה</t>
    </r>
    <r>
      <rPr>
        <b/>
        <vertAlign val="superscript"/>
        <sz val="11"/>
        <color theme="1"/>
        <rFont val="Arial"/>
        <family val="2"/>
        <scheme val="minor"/>
      </rPr>
      <t>1</t>
    </r>
    <r>
      <rPr>
        <b/>
        <sz val="11"/>
        <color theme="1"/>
        <rFont val="Arial"/>
        <family val="2"/>
        <scheme val="minor"/>
      </rPr>
      <t>, לפי קבוצת אוכלוסייה, גיל ומגדר,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</si>
</sst>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,???,???"/>
    <numFmt numFmtId="165" formatCode="?0.0"/>
    <numFmt numFmtId="166" formatCode="???"/>
  </numFmts>
  <fonts count="2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  <charset val="177"/>
      <scheme val="minor"/>
    </font>
    <font>
      <b/>
      <vertAlign val="superscript"/>
      <sz val="11"/>
      <color theme="1"/>
      <name val="Arial"/>
      <family val="2"/>
      <scheme val="minor"/>
    </font>
    <font>
      <sz val="7"/>
      <color theme="1"/>
      <name val="Arial"/>
      <family val="2"/>
      <charset val="177"/>
      <scheme val="minor"/>
    </font>
    <font>
      <b/>
      <sz val="10"/>
      <name val="Albany AMT"/>
      <family val="2"/>
    </font>
    <font>
      <sz val="11"/>
      <color rgb="FFFF0000"/>
      <name val="Arial"/>
      <family val="2"/>
      <charset val="177"/>
      <scheme val="minor"/>
    </font>
    <font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lbany AMT"/>
      <family val="2"/>
      <charset val="177"/>
    </font>
    <font>
      <sz val="9"/>
      <name val="Arial"/>
      <family val="2"/>
      <charset val="177"/>
    </font>
    <font>
      <b/>
      <sz val="10"/>
      <color indexed="8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/>
    <xf numFmtId="49" fontId="7" fillId="0" borderId="0" xfId="0" applyNumberFormat="1" applyFont="1" applyAlignment="1">
      <alignment readingOrder="2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164" fontId="12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166" fontId="18" fillId="2" borderId="23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166" fontId="19" fillId="2" borderId="24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164" fontId="20" fillId="2" borderId="6" xfId="0" applyNumberFormat="1" applyFont="1" applyFill="1" applyBorder="1" applyAlignment="1">
      <alignment horizontal="center" vertical="center" wrapText="1"/>
    </xf>
    <xf numFmtId="165" fontId="20" fillId="2" borderId="23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5" fontId="10" fillId="2" borderId="24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left" wrapText="1"/>
    </xf>
    <xf numFmtId="3" fontId="15" fillId="0" borderId="29" xfId="0" applyNumberFormat="1" applyFont="1" applyBorder="1" applyAlignment="1">
      <alignment horizontal="left" wrapText="1"/>
    </xf>
    <xf numFmtId="3" fontId="8" fillId="0" borderId="29" xfId="0" applyNumberFormat="1" applyFont="1" applyBorder="1" applyAlignment="1">
      <alignment horizontal="left" wrapText="1"/>
    </xf>
    <xf numFmtId="49" fontId="17" fillId="2" borderId="0" xfId="0" applyNumberFormat="1" applyFont="1" applyFill="1" applyBorder="1" applyAlignment="1">
      <alignment horizontal="right" vertical="center" wrapText="1" indent="2"/>
    </xf>
    <xf numFmtId="49" fontId="2" fillId="2" borderId="0" xfId="0" applyNumberFormat="1" applyFont="1" applyFill="1" applyBorder="1" applyAlignment="1">
      <alignment horizontal="right" vertical="center" wrapText="1" indent="2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4" fillId="2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E4A1-8779-4C5D-A77E-794E37489855}">
  <dimension ref="A2:K170"/>
  <sheetViews>
    <sheetView showGridLines="0" rightToLeft="1" tabSelected="1" workbookViewId="0">
      <selection activeCell="O15" sqref="O15"/>
    </sheetView>
  </sheetViews>
  <sheetFormatPr defaultRowHeight="14"/>
  <cols>
    <col min="1" max="1" width="7.33203125" customWidth="1"/>
    <col min="2" max="2" width="9.58203125" customWidth="1"/>
    <col min="3" max="3" width="4.08203125" customWidth="1"/>
    <col min="4" max="4" width="9.08203125" customWidth="1"/>
    <col min="5" max="5" width="4.08203125" customWidth="1"/>
    <col min="6" max="6" width="9.08203125" style="22" customWidth="1"/>
    <col min="7" max="7" width="4.08203125" customWidth="1"/>
    <col min="8" max="8" width="9.08203125" style="22" customWidth="1"/>
    <col min="9" max="9" width="4.08203125" customWidth="1"/>
    <col min="10" max="10" width="8.33203125" style="22" customWidth="1"/>
    <col min="11" max="11" width="4.08203125" customWidth="1"/>
  </cols>
  <sheetData>
    <row r="2" spans="1:11" ht="16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" customHeight="1" thickBot="1"/>
    <row r="4" spans="1:11" ht="15" customHeight="1">
      <c r="A4" s="63" t="s">
        <v>0</v>
      </c>
      <c r="B4" s="66" t="s">
        <v>26</v>
      </c>
      <c r="C4" s="1"/>
      <c r="D4" s="69" t="s">
        <v>1</v>
      </c>
      <c r="E4" s="70"/>
      <c r="F4" s="70"/>
      <c r="G4" s="70"/>
      <c r="H4" s="70"/>
      <c r="I4" s="70"/>
      <c r="J4" s="70"/>
      <c r="K4" s="70"/>
    </row>
    <row r="5" spans="1:11" ht="15" customHeight="1">
      <c r="A5" s="64"/>
      <c r="B5" s="67"/>
      <c r="C5" s="2"/>
      <c r="D5" s="71" t="s">
        <v>2</v>
      </c>
      <c r="E5" s="72"/>
      <c r="F5" s="72"/>
      <c r="G5" s="72"/>
      <c r="H5" s="72"/>
      <c r="I5" s="72"/>
      <c r="J5" s="73" t="s">
        <v>3</v>
      </c>
      <c r="K5" s="29"/>
    </row>
    <row r="6" spans="1:11" ht="40" customHeight="1" thickBot="1">
      <c r="A6" s="65"/>
      <c r="B6" s="68"/>
      <c r="C6" s="3" t="s">
        <v>4</v>
      </c>
      <c r="D6" s="30" t="s">
        <v>25</v>
      </c>
      <c r="E6" s="31" t="s">
        <v>4</v>
      </c>
      <c r="F6" s="46" t="s">
        <v>5</v>
      </c>
      <c r="G6" s="32" t="s">
        <v>4</v>
      </c>
      <c r="H6" s="43" t="s">
        <v>32</v>
      </c>
      <c r="I6" s="33" t="s">
        <v>4</v>
      </c>
      <c r="J6" s="74"/>
      <c r="K6" s="34" t="s">
        <v>4</v>
      </c>
    </row>
    <row r="7" spans="1:11" ht="5.5" customHeight="1">
      <c r="A7" s="4"/>
      <c r="B7" s="5"/>
      <c r="C7" s="6"/>
      <c r="D7" s="5"/>
      <c r="E7" s="6"/>
      <c r="F7" s="23"/>
      <c r="G7" s="6"/>
      <c r="H7" s="23"/>
      <c r="I7" s="6"/>
      <c r="J7" s="23"/>
      <c r="K7" s="35"/>
    </row>
    <row r="8" spans="1:11" ht="14.25" customHeight="1">
      <c r="A8" s="60" t="s">
        <v>25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6" customHeight="1">
      <c r="A9" s="47" t="s">
        <v>25</v>
      </c>
      <c r="B9" s="57">
        <v>9647514.6349999942</v>
      </c>
      <c r="C9" s="48">
        <v>100</v>
      </c>
      <c r="D9" s="49">
        <f>F9+H9</f>
        <v>7609241.4914799985</v>
      </c>
      <c r="E9" s="48">
        <v>100</v>
      </c>
      <c r="F9" s="57">
        <v>1279527.5576800001</v>
      </c>
      <c r="G9" s="48">
        <v>100</v>
      </c>
      <c r="H9" s="50">
        <v>6329713.9337999988</v>
      </c>
      <c r="I9" s="48">
        <v>100</v>
      </c>
      <c r="J9" s="57">
        <v>2038273.1435200002</v>
      </c>
      <c r="K9" s="51">
        <v>100</v>
      </c>
    </row>
    <row r="10" spans="1:11" ht="16" customHeight="1">
      <c r="A10" s="52" t="s">
        <v>6</v>
      </c>
      <c r="B10" s="53">
        <v>992007.79300000006</v>
      </c>
      <c r="C10" s="54">
        <f>B10/$B$9*$C$9</f>
        <v>10.282521774065188</v>
      </c>
      <c r="D10" s="53">
        <f>F10+H10</f>
        <v>765749.2350000001</v>
      </c>
      <c r="E10" s="54">
        <f t="shared" ref="E10:E25" si="0">D10/$D$9*$E$9</f>
        <v>10.063410865030409</v>
      </c>
      <c r="F10" s="55">
        <v>247849.39500000002</v>
      </c>
      <c r="G10" s="54">
        <f>F10/$F$9*$G$9</f>
        <v>19.370383506971347</v>
      </c>
      <c r="H10" s="55">
        <v>517899.84</v>
      </c>
      <c r="I10" s="54">
        <f t="shared" ref="I10:I28" si="1">H10/$H$9*$I$9</f>
        <v>8.1820418018335719</v>
      </c>
      <c r="J10" s="55">
        <v>226258.55799999999</v>
      </c>
      <c r="K10" s="56">
        <f t="shared" ref="K10:K28" si="2">J10/$J$9*$K$9</f>
        <v>11.100502340391056</v>
      </c>
    </row>
    <row r="11" spans="1:11" ht="16" customHeight="1">
      <c r="A11" s="52" t="s">
        <v>7</v>
      </c>
      <c r="B11" s="53">
        <v>917116.84400000004</v>
      </c>
      <c r="C11" s="54">
        <f t="shared" ref="C11:C25" si="3">B11/$B$9*$C$9</f>
        <v>9.5062498342610766</v>
      </c>
      <c r="D11" s="53">
        <f t="shared" ref="D11:D28" si="4">F11+H11</f>
        <v>710419.30199999991</v>
      </c>
      <c r="E11" s="54">
        <f t="shared" si="0"/>
        <v>9.3362696241859346</v>
      </c>
      <c r="F11" s="55">
        <v>198671.13199999998</v>
      </c>
      <c r="G11" s="54">
        <f t="shared" ref="G11:G25" si="5">F11/$F$9*$G$9</f>
        <v>15.52691310222535</v>
      </c>
      <c r="H11" s="55">
        <v>511748.17</v>
      </c>
      <c r="I11" s="54">
        <f t="shared" si="1"/>
        <v>8.0848546293272303</v>
      </c>
      <c r="J11" s="55">
        <v>206697.54199999999</v>
      </c>
      <c r="K11" s="56">
        <f t="shared" si="2"/>
        <v>10.140816634763839</v>
      </c>
    </row>
    <row r="12" spans="1:11" ht="16" customHeight="1">
      <c r="A12" s="52" t="s">
        <v>8</v>
      </c>
      <c r="B12" s="53">
        <v>845216.86499999999</v>
      </c>
      <c r="C12" s="54">
        <f t="shared" si="3"/>
        <v>8.76098038694502</v>
      </c>
      <c r="D12" s="53">
        <f t="shared" si="4"/>
        <v>643757.58799999999</v>
      </c>
      <c r="E12" s="54">
        <f t="shared" si="0"/>
        <v>8.4602070879312965</v>
      </c>
      <c r="F12" s="55">
        <v>153138.83000000002</v>
      </c>
      <c r="G12" s="54">
        <f t="shared" si="5"/>
        <v>11.968388572862519</v>
      </c>
      <c r="H12" s="55">
        <v>490618.75799999997</v>
      </c>
      <c r="I12" s="54">
        <f t="shared" si="1"/>
        <v>7.7510415657198672</v>
      </c>
      <c r="J12" s="55">
        <v>201459.277</v>
      </c>
      <c r="K12" s="56">
        <f t="shared" si="2"/>
        <v>9.8838213926564062</v>
      </c>
    </row>
    <row r="13" spans="1:11" ht="16" customHeight="1">
      <c r="A13" s="52" t="s">
        <v>9</v>
      </c>
      <c r="B13" s="53">
        <v>756734.60800000001</v>
      </c>
      <c r="C13" s="54">
        <f t="shared" si="3"/>
        <v>7.8438295937345375</v>
      </c>
      <c r="D13" s="53">
        <f t="shared" si="4"/>
        <v>559113.34199999995</v>
      </c>
      <c r="E13" s="54">
        <f t="shared" si="0"/>
        <v>7.3478196562171707</v>
      </c>
      <c r="F13" s="55">
        <v>134536.79300000001</v>
      </c>
      <c r="G13" s="54">
        <f t="shared" si="5"/>
        <v>10.514567833453933</v>
      </c>
      <c r="H13" s="55">
        <v>424576.549</v>
      </c>
      <c r="I13" s="54">
        <f t="shared" si="1"/>
        <v>6.7076735764124571</v>
      </c>
      <c r="J13" s="55">
        <v>197621.26599999997</v>
      </c>
      <c r="K13" s="56">
        <f>J13/$J$9*$K$9</f>
        <v>9.6955242052945625</v>
      </c>
    </row>
    <row r="14" spans="1:11" ht="16" customHeight="1">
      <c r="A14" s="52" t="s">
        <v>10</v>
      </c>
      <c r="B14" s="53">
        <v>700036.75599999994</v>
      </c>
      <c r="C14" s="54">
        <f t="shared" si="3"/>
        <v>7.2561357249498526</v>
      </c>
      <c r="D14" s="53">
        <f t="shared" si="4"/>
        <v>499320.83200000005</v>
      </c>
      <c r="E14" s="54">
        <f t="shared" si="0"/>
        <v>6.5620316106288019</v>
      </c>
      <c r="F14" s="55">
        <v>113984.149</v>
      </c>
      <c r="G14" s="54">
        <f t="shared" si="5"/>
        <v>8.9082996544968935</v>
      </c>
      <c r="H14" s="55">
        <v>385336.68300000002</v>
      </c>
      <c r="I14" s="54">
        <f t="shared" si="1"/>
        <v>6.087742464036852</v>
      </c>
      <c r="J14" s="55">
        <v>200715.924</v>
      </c>
      <c r="K14" s="56">
        <f t="shared" si="2"/>
        <v>9.8473516485319141</v>
      </c>
    </row>
    <row r="15" spans="1:11" ht="16" customHeight="1">
      <c r="A15" s="52" t="s">
        <v>11</v>
      </c>
      <c r="B15" s="53">
        <v>638941.478</v>
      </c>
      <c r="C15" s="54">
        <f t="shared" si="3"/>
        <v>6.6228609354164556</v>
      </c>
      <c r="D15" s="53">
        <f t="shared" si="4"/>
        <v>464916.52899999998</v>
      </c>
      <c r="E15" s="54">
        <f t="shared" si="0"/>
        <v>6.1098932071030072</v>
      </c>
      <c r="F15" s="55">
        <v>89374.554999999993</v>
      </c>
      <c r="G15" s="54">
        <f t="shared" si="5"/>
        <v>6.9849652290452564</v>
      </c>
      <c r="H15" s="55">
        <v>375541.97399999999</v>
      </c>
      <c r="I15" s="54">
        <f t="shared" si="1"/>
        <v>5.9330007315914512</v>
      </c>
      <c r="J15" s="55">
        <v>174024.94899999999</v>
      </c>
      <c r="K15" s="56">
        <f t="shared" si="2"/>
        <v>8.5378620403871501</v>
      </c>
    </row>
    <row r="16" spans="1:11" ht="16" customHeight="1">
      <c r="A16" s="52" t="s">
        <v>12</v>
      </c>
      <c r="B16" s="53">
        <v>613268.75399999996</v>
      </c>
      <c r="C16" s="54">
        <f t="shared" si="3"/>
        <v>6.3567538086455597</v>
      </c>
      <c r="D16" s="53">
        <f t="shared" si="4"/>
        <v>465167.19799999997</v>
      </c>
      <c r="E16" s="54">
        <f t="shared" si="0"/>
        <v>6.113187477632871</v>
      </c>
      <c r="F16" s="55">
        <v>74917.527999999991</v>
      </c>
      <c r="G16" s="54">
        <f t="shared" si="5"/>
        <v>5.8550929638309741</v>
      </c>
      <c r="H16" s="55">
        <v>390249.67</v>
      </c>
      <c r="I16" s="54">
        <f t="shared" si="1"/>
        <v>6.165360300346407</v>
      </c>
      <c r="J16" s="55">
        <v>148101.55599999998</v>
      </c>
      <c r="K16" s="56">
        <f t="shared" si="2"/>
        <v>7.2660308786797678</v>
      </c>
    </row>
    <row r="17" spans="1:11" ht="16" customHeight="1">
      <c r="A17" s="52" t="s">
        <v>13</v>
      </c>
      <c r="B17" s="53">
        <v>595435.20799999998</v>
      </c>
      <c r="C17" s="54">
        <f>B17/$B$9*$C$9</f>
        <v>6.171902614584635</v>
      </c>
      <c r="D17" s="53">
        <f>F17+H17</f>
        <v>478436.60100000002</v>
      </c>
      <c r="E17" s="54">
        <f>D17/$D$9*$E$9</f>
        <v>6.2875728354225755</v>
      </c>
      <c r="F17" s="55">
        <v>56253.819000000003</v>
      </c>
      <c r="G17" s="54">
        <f t="shared" si="5"/>
        <v>4.3964523204172083</v>
      </c>
      <c r="H17" s="55">
        <v>422182.78200000001</v>
      </c>
      <c r="I17" s="54">
        <f t="shared" si="1"/>
        <v>6.6698556430107985</v>
      </c>
      <c r="J17" s="55">
        <v>116998.60699999999</v>
      </c>
      <c r="K17" s="56">
        <f t="shared" si="2"/>
        <v>5.7400848052164877</v>
      </c>
    </row>
    <row r="18" spans="1:11" ht="16" customHeight="1">
      <c r="A18" s="52" t="s">
        <v>14</v>
      </c>
      <c r="B18" s="53">
        <v>566990.10200000007</v>
      </c>
      <c r="C18" s="54">
        <f t="shared" si="3"/>
        <v>5.8770587394916181</v>
      </c>
      <c r="D18" s="53">
        <f t="shared" si="4"/>
        <v>456882.95699999999</v>
      </c>
      <c r="E18" s="54">
        <f t="shared" si="0"/>
        <v>6.0043166919011295</v>
      </c>
      <c r="F18" s="55">
        <v>47727.941000000006</v>
      </c>
      <c r="G18" s="54">
        <f t="shared" si="5"/>
        <v>3.7301221621626373</v>
      </c>
      <c r="H18" s="55">
        <v>409155.016</v>
      </c>
      <c r="I18" s="54">
        <f t="shared" si="1"/>
        <v>6.4640364521871314</v>
      </c>
      <c r="J18" s="55">
        <v>110107.14499999997</v>
      </c>
      <c r="K18" s="56">
        <f t="shared" si="2"/>
        <v>5.4019818369313448</v>
      </c>
    </row>
    <row r="19" spans="1:11" ht="16" customHeight="1">
      <c r="A19" s="52" t="s">
        <v>15</v>
      </c>
      <c r="B19" s="53">
        <v>549873.90630000003</v>
      </c>
      <c r="C19" s="54">
        <f t="shared" si="3"/>
        <v>5.6996431423397409</v>
      </c>
      <c r="D19" s="53">
        <f t="shared" si="4"/>
        <v>441124.69630000001</v>
      </c>
      <c r="E19" s="54">
        <f t="shared" si="0"/>
        <v>5.7972229793721688</v>
      </c>
      <c r="F19" s="55">
        <v>39814.768299999996</v>
      </c>
      <c r="G19" s="54">
        <f>F19/$F$9*$G$9</f>
        <v>3.111677279713374</v>
      </c>
      <c r="H19" s="55">
        <v>401309.92800000001</v>
      </c>
      <c r="I19" s="54">
        <f t="shared" si="1"/>
        <v>6.3400958115507837</v>
      </c>
      <c r="J19" s="55">
        <v>108749.21</v>
      </c>
      <c r="K19" s="56">
        <f t="shared" si="2"/>
        <v>5.3353600004852799</v>
      </c>
    </row>
    <row r="20" spans="1:11" ht="16" customHeight="1">
      <c r="A20" s="52" t="s">
        <v>16</v>
      </c>
      <c r="B20" s="53">
        <v>481081.87640000001</v>
      </c>
      <c r="C20" s="54">
        <f t="shared" si="3"/>
        <v>4.986588718452877</v>
      </c>
      <c r="D20" s="53">
        <f t="shared" si="4"/>
        <v>387447.47740000003</v>
      </c>
      <c r="E20" s="54">
        <f t="shared" si="0"/>
        <v>5.0918015656859046</v>
      </c>
      <c r="F20" s="55">
        <v>29763.989399999999</v>
      </c>
      <c r="G20" s="54">
        <f t="shared" si="5"/>
        <v>2.3261702509922606</v>
      </c>
      <c r="H20" s="55">
        <v>357683.48800000001</v>
      </c>
      <c r="I20" s="54">
        <f t="shared" si="1"/>
        <v>5.6508633998451057</v>
      </c>
      <c r="J20" s="55">
        <v>93634.399000000005</v>
      </c>
      <c r="K20" s="56">
        <f t="shared" si="2"/>
        <v>4.5938101719918603</v>
      </c>
    </row>
    <row r="21" spans="1:11" ht="16" customHeight="1">
      <c r="A21" s="52" t="s">
        <v>17</v>
      </c>
      <c r="B21" s="53">
        <v>408105.1128</v>
      </c>
      <c r="C21" s="54">
        <f t="shared" si="3"/>
        <v>4.2301580069072395</v>
      </c>
      <c r="D21" s="53">
        <f t="shared" si="4"/>
        <v>328113.96480000002</v>
      </c>
      <c r="E21" s="54">
        <f t="shared" si="0"/>
        <v>4.3120456246182535</v>
      </c>
      <c r="F21" s="55">
        <v>24208.5268</v>
      </c>
      <c r="G21" s="54">
        <f t="shared" si="5"/>
        <v>1.891989481171797</v>
      </c>
      <c r="H21" s="55">
        <v>303905.43800000002</v>
      </c>
      <c r="I21" s="54">
        <f t="shared" si="1"/>
        <v>4.8012507544326342</v>
      </c>
      <c r="J21" s="55">
        <v>79991.148000000016</v>
      </c>
      <c r="K21" s="56">
        <f t="shared" si="2"/>
        <v>3.9244567517510993</v>
      </c>
    </row>
    <row r="22" spans="1:11" ht="16" customHeight="1">
      <c r="A22" s="52" t="s">
        <v>18</v>
      </c>
      <c r="B22" s="53">
        <v>386063.8235</v>
      </c>
      <c r="C22" s="54">
        <f t="shared" si="3"/>
        <v>4.0016920223101611</v>
      </c>
      <c r="D22" s="53">
        <f t="shared" si="4"/>
        <v>324273.91249999998</v>
      </c>
      <c r="E22" s="54">
        <f t="shared" si="0"/>
        <v>4.2615799861666455</v>
      </c>
      <c r="F22" s="55">
        <v>23500.656499999997</v>
      </c>
      <c r="G22" s="54">
        <f t="shared" si="5"/>
        <v>1.8366666945892642</v>
      </c>
      <c r="H22" s="55">
        <v>300773.25599999999</v>
      </c>
      <c r="I22" s="54">
        <f t="shared" si="1"/>
        <v>4.7517669699716256</v>
      </c>
      <c r="J22" s="55">
        <v>61789.911000000007</v>
      </c>
      <c r="K22" s="56">
        <f t="shared" si="2"/>
        <v>3.0314833513084407</v>
      </c>
    </row>
    <row r="23" spans="1:11" ht="16" customHeight="1">
      <c r="A23" s="52" t="s">
        <v>19</v>
      </c>
      <c r="B23" s="53">
        <v>361467.29919999995</v>
      </c>
      <c r="C23" s="54">
        <f t="shared" si="3"/>
        <v>3.7467400970674989</v>
      </c>
      <c r="D23" s="53">
        <f t="shared" si="4"/>
        <v>318151.5172</v>
      </c>
      <c r="E23" s="54">
        <f t="shared" si="0"/>
        <v>4.1811199914765682</v>
      </c>
      <c r="F23" s="55">
        <v>18893.458200000001</v>
      </c>
      <c r="G23" s="54">
        <f t="shared" si="5"/>
        <v>1.4765964270638325</v>
      </c>
      <c r="H23" s="55">
        <v>299258.05900000001</v>
      </c>
      <c r="I23" s="54">
        <f t="shared" si="1"/>
        <v>4.7278291267160402</v>
      </c>
      <c r="J23" s="55">
        <v>43315.781999999999</v>
      </c>
      <c r="K23" s="56">
        <f t="shared" si="2"/>
        <v>2.1251215587914638</v>
      </c>
    </row>
    <row r="24" spans="1:11" ht="16" customHeight="1">
      <c r="A24" s="52" t="s">
        <v>20</v>
      </c>
      <c r="B24" s="53">
        <v>324984.3665</v>
      </c>
      <c r="C24" s="54">
        <f t="shared" si="3"/>
        <v>3.3685812231991519</v>
      </c>
      <c r="D24" s="53">
        <f t="shared" si="4"/>
        <v>296667.50339999999</v>
      </c>
      <c r="E24" s="54">
        <f t="shared" si="0"/>
        <v>3.8987789220801572</v>
      </c>
      <c r="F24" s="55">
        <v>12442.2834</v>
      </c>
      <c r="G24" s="54">
        <f t="shared" si="5"/>
        <v>0.97241230369121268</v>
      </c>
      <c r="H24" s="55">
        <v>284225.21999999997</v>
      </c>
      <c r="I24" s="54">
        <f t="shared" si="1"/>
        <v>4.4903327855350224</v>
      </c>
      <c r="J24" s="55">
        <v>28316.863100000002</v>
      </c>
      <c r="K24" s="56">
        <f t="shared" si="2"/>
        <v>1.3892575286106226</v>
      </c>
    </row>
    <row r="25" spans="1:11" ht="16" customHeight="1">
      <c r="A25" s="52" t="s">
        <v>21</v>
      </c>
      <c r="B25" s="53">
        <v>226174.63280000002</v>
      </c>
      <c r="C25" s="54">
        <f t="shared" si="3"/>
        <v>2.3443823757412745</v>
      </c>
      <c r="D25" s="53">
        <f t="shared" si="4"/>
        <v>205427.3144</v>
      </c>
      <c r="E25" s="54">
        <f t="shared" si="0"/>
        <v>2.6997081723587715</v>
      </c>
      <c r="F25" s="55">
        <v>7731.1313999999993</v>
      </c>
      <c r="G25" s="54">
        <f t="shared" si="5"/>
        <v>0.60421765468012645</v>
      </c>
      <c r="H25" s="55">
        <v>197696.18299999999</v>
      </c>
      <c r="I25" s="54">
        <f t="shared" si="1"/>
        <v>3.1233035974078294</v>
      </c>
      <c r="J25" s="55">
        <v>20747.3184</v>
      </c>
      <c r="K25" s="56">
        <f t="shared" si="2"/>
        <v>1.0178870513973597</v>
      </c>
    </row>
    <row r="26" spans="1:11" ht="16" customHeight="1">
      <c r="A26" s="52" t="s">
        <v>27</v>
      </c>
      <c r="B26" s="53">
        <v>135659.93880999999</v>
      </c>
      <c r="C26" s="54">
        <f>B26/$B$9*$C$9</f>
        <v>1.406164633509261</v>
      </c>
      <c r="D26" s="53">
        <f t="shared" si="4"/>
        <v>124067.41531</v>
      </c>
      <c r="E26" s="54">
        <f>D26/$D$9*$E$9</f>
        <v>1.6304833464533517</v>
      </c>
      <c r="F26" s="55">
        <v>3521.4073099999996</v>
      </c>
      <c r="G26" s="54">
        <f>F26/$F$9*$G$9</f>
        <v>0.27521152544654115</v>
      </c>
      <c r="H26" s="55">
        <v>120546.008</v>
      </c>
      <c r="I26" s="54">
        <f t="shared" si="1"/>
        <v>1.9044463819493824</v>
      </c>
      <c r="J26" s="55">
        <v>11592.523500000001</v>
      </c>
      <c r="K26" s="56">
        <f t="shared" si="2"/>
        <v>0.56874239533864768</v>
      </c>
    </row>
    <row r="27" spans="1:11" ht="16" customHeight="1">
      <c r="A27" s="52" t="s">
        <v>28</v>
      </c>
      <c r="B27" s="53">
        <v>90726.299710000007</v>
      </c>
      <c r="C27" s="54">
        <f t="shared" ref="C27:C28" si="6">B27/$B$9*$C$9</f>
        <v>0.94041111252483789</v>
      </c>
      <c r="D27" s="53">
        <f t="shared" si="4"/>
        <v>85024.839539999986</v>
      </c>
      <c r="E27" s="54">
        <f t="shared" ref="E27:E28" si="7">D27/$D$9*$E$9</f>
        <v>1.1173891594214951</v>
      </c>
      <c r="F27" s="55">
        <v>2140.5395399999998</v>
      </c>
      <c r="G27" s="54">
        <f t="shared" ref="G27:G28" si="8">F27/$F$9*$G$9</f>
        <v>0.16729139807517393</v>
      </c>
      <c r="H27" s="55">
        <v>82884.299999999988</v>
      </c>
      <c r="I27" s="54">
        <f t="shared" si="1"/>
        <v>1.3094478023312657</v>
      </c>
      <c r="J27" s="55">
        <v>5701.4601700000003</v>
      </c>
      <c r="K27" s="56">
        <f t="shared" si="2"/>
        <v>0.27972012426920623</v>
      </c>
    </row>
    <row r="28" spans="1:11" ht="16" customHeight="1">
      <c r="A28" s="52" t="s">
        <v>29</v>
      </c>
      <c r="B28" s="53">
        <v>42079.638700000003</v>
      </c>
      <c r="C28" s="54">
        <f t="shared" si="6"/>
        <v>0.43617076824470685</v>
      </c>
      <c r="D28" s="53">
        <f t="shared" si="4"/>
        <v>40118.608489999999</v>
      </c>
      <c r="E28" s="54">
        <f t="shared" si="7"/>
        <v>0.5272353168830356</v>
      </c>
      <c r="F28" s="55">
        <v>847.48768999999993</v>
      </c>
      <c r="G28" s="54">
        <f t="shared" si="8"/>
        <v>6.6234422612721097E-2</v>
      </c>
      <c r="H28" s="55">
        <v>39271.120799999997</v>
      </c>
      <c r="I28" s="54">
        <f t="shared" si="1"/>
        <v>0.62042489140459234</v>
      </c>
      <c r="J28" s="55">
        <v>1961.0302100000001</v>
      </c>
      <c r="K28" s="56">
        <f t="shared" si="2"/>
        <v>9.6210373778138236E-2</v>
      </c>
    </row>
    <row r="29" spans="1:11" ht="16" customHeight="1">
      <c r="A29" s="52" t="s">
        <v>30</v>
      </c>
      <c r="B29" s="53">
        <v>15549</v>
      </c>
      <c r="C29" s="54">
        <f>B29/$B$9*$C$9</f>
        <v>0.16117104340624833</v>
      </c>
      <c r="D29" s="53">
        <f>F29+H29</f>
        <v>15060.491</v>
      </c>
      <c r="E29" s="54">
        <f>D29/$D$9*$E$9</f>
        <v>0.19792368289090445</v>
      </c>
      <c r="F29" s="55">
        <v>209</v>
      </c>
      <c r="G29" s="54">
        <f>F29/$F$9*$G$9</f>
        <v>1.6334153863708286E-2</v>
      </c>
      <c r="H29" s="55">
        <v>14851.491</v>
      </c>
      <c r="I29" s="54">
        <f>H29/$H$9*$I$9</f>
        <v>0.23463131438996979</v>
      </c>
      <c r="J29" s="55">
        <v>488.67414000000002</v>
      </c>
      <c r="K29" s="56">
        <f>J29/$J$9*$K$9</f>
        <v>2.3974909425342434E-2</v>
      </c>
    </row>
    <row r="30" spans="1:11" ht="5.5" customHeight="1">
      <c r="A30" s="10"/>
      <c r="B30" s="11"/>
      <c r="C30" s="12"/>
      <c r="D30" s="11"/>
      <c r="E30" s="12"/>
      <c r="F30" s="24"/>
      <c r="G30" s="12"/>
      <c r="H30" s="24"/>
      <c r="I30" s="12"/>
      <c r="J30" s="24"/>
      <c r="K30" s="37"/>
    </row>
    <row r="31" spans="1:11" ht="14.25" customHeight="1">
      <c r="A31" s="61" t="s">
        <v>22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6" customHeight="1">
      <c r="A32" s="19" t="s">
        <v>25</v>
      </c>
      <c r="B32" s="59">
        <v>4800498.0576370023</v>
      </c>
      <c r="C32" s="7">
        <v>100</v>
      </c>
      <c r="D32" s="36">
        <f t="shared" ref="D32:D52" si="9">F32+H32</f>
        <v>3767949.7701449995</v>
      </c>
      <c r="E32" s="7">
        <v>100</v>
      </c>
      <c r="F32" s="58">
        <v>649489.6113450001</v>
      </c>
      <c r="G32" s="7">
        <v>100</v>
      </c>
      <c r="H32" s="26">
        <v>3118460.1587999994</v>
      </c>
      <c r="I32" s="7">
        <v>100</v>
      </c>
      <c r="J32" s="58">
        <v>1032548.2874920004</v>
      </c>
      <c r="K32" s="38">
        <v>100</v>
      </c>
    </row>
    <row r="33" spans="1:11" ht="16" customHeight="1">
      <c r="A33" s="17" t="s">
        <v>6</v>
      </c>
      <c r="B33" s="8">
        <v>510813.28599999996</v>
      </c>
      <c r="C33" s="9">
        <f t="shared" ref="C33:C41" si="10">B33/$B$32*100</f>
        <v>10.640839343479346</v>
      </c>
      <c r="D33" s="8">
        <f t="shared" si="9"/>
        <v>394272.26500000001</v>
      </c>
      <c r="E33" s="9">
        <f t="shared" ref="E33:E42" si="11">D33/$D$32*100</f>
        <v>10.463840790128884</v>
      </c>
      <c r="F33" s="44">
        <v>127635.62399999998</v>
      </c>
      <c r="G33" s="9">
        <f t="shared" ref="G33:G51" si="12">F33/$F$32*100</f>
        <v>19.651680607436486</v>
      </c>
      <c r="H33" s="27">
        <v>266636.641</v>
      </c>
      <c r="I33" s="9">
        <f t="shared" ref="I33:I43" si="13">H33/$H$32*100</f>
        <v>8.5502660743500805</v>
      </c>
      <c r="J33" s="44">
        <v>116541.02100000001</v>
      </c>
      <c r="K33" s="39">
        <f>J33/$J$32*100</f>
        <v>11.286738103364771</v>
      </c>
    </row>
    <row r="34" spans="1:11" ht="16" customHeight="1">
      <c r="A34" s="17" t="s">
        <v>7</v>
      </c>
      <c r="B34" s="8">
        <v>471740.28600000002</v>
      </c>
      <c r="C34" s="9">
        <f>B34/$B$32*100</f>
        <v>9.8269029658187073</v>
      </c>
      <c r="D34" s="8">
        <f t="shared" si="9"/>
        <v>365301.17599999998</v>
      </c>
      <c r="E34" s="9">
        <f t="shared" si="11"/>
        <v>9.6949587516911713</v>
      </c>
      <c r="F34" s="44">
        <v>102173.389</v>
      </c>
      <c r="G34" s="9">
        <f t="shared" si="12"/>
        <v>15.731335377083788</v>
      </c>
      <c r="H34" s="27">
        <v>263127.78700000001</v>
      </c>
      <c r="I34" s="9">
        <f t="shared" si="13"/>
        <v>8.4377472727197844</v>
      </c>
      <c r="J34" s="44">
        <v>106439.11</v>
      </c>
      <c r="K34" s="39">
        <f t="shared" ref="K34:K39" si="14">J34/$J$32*100</f>
        <v>10.308390541088823</v>
      </c>
    </row>
    <row r="35" spans="1:11" ht="16" customHeight="1">
      <c r="A35" s="17" t="s">
        <v>8</v>
      </c>
      <c r="B35" s="8">
        <v>432474.39500000002</v>
      </c>
      <c r="C35" s="9">
        <f t="shared" si="10"/>
        <v>9.0089484425889186</v>
      </c>
      <c r="D35" s="8">
        <f t="shared" si="9"/>
        <v>329215.908</v>
      </c>
      <c r="E35" s="9">
        <f t="shared" si="11"/>
        <v>8.737269021166675</v>
      </c>
      <c r="F35" s="44">
        <v>78520.224999999991</v>
      </c>
      <c r="G35" s="9">
        <f t="shared" si="12"/>
        <v>12.089527473333382</v>
      </c>
      <c r="H35" s="27">
        <v>250695.68300000002</v>
      </c>
      <c r="I35" s="9">
        <f t="shared" si="13"/>
        <v>8.0390856459256188</v>
      </c>
      <c r="J35" s="44">
        <v>103258.48699999999</v>
      </c>
      <c r="K35" s="39">
        <f t="shared" si="14"/>
        <v>10.000354293435404</v>
      </c>
    </row>
    <row r="36" spans="1:11" ht="16" customHeight="1">
      <c r="A36" s="17" t="s">
        <v>9</v>
      </c>
      <c r="B36" s="8">
        <v>387541.22399999999</v>
      </c>
      <c r="C36" s="9">
        <f t="shared" si="10"/>
        <v>8.0729378357620529</v>
      </c>
      <c r="D36" s="8">
        <f t="shared" si="9"/>
        <v>286198.61700000003</v>
      </c>
      <c r="E36" s="9">
        <f t="shared" si="11"/>
        <v>7.5956059517477703</v>
      </c>
      <c r="F36" s="44">
        <v>68862.705000000002</v>
      </c>
      <c r="G36" s="9">
        <f t="shared" si="12"/>
        <v>10.602587600653871</v>
      </c>
      <c r="H36" s="27">
        <v>217335.91200000001</v>
      </c>
      <c r="I36" s="9">
        <f t="shared" si="13"/>
        <v>6.9693342525700901</v>
      </c>
      <c r="J36" s="44">
        <v>101342.607</v>
      </c>
      <c r="K36" s="39">
        <f t="shared" si="14"/>
        <v>9.8148055861053525</v>
      </c>
    </row>
    <row r="37" spans="1:11" ht="16" customHeight="1">
      <c r="A37" s="17" t="s">
        <v>10</v>
      </c>
      <c r="B37" s="8">
        <v>356928.57999999996</v>
      </c>
      <c r="C37" s="9">
        <f t="shared" si="10"/>
        <v>7.4352405878421397</v>
      </c>
      <c r="D37" s="8">
        <f>F37+H37</f>
        <v>254137.98599999998</v>
      </c>
      <c r="E37" s="9">
        <f t="shared" si="11"/>
        <v>6.7447286058226874</v>
      </c>
      <c r="F37" s="44">
        <v>58243.053</v>
      </c>
      <c r="G37" s="9">
        <f t="shared" si="12"/>
        <v>8.967511101430393</v>
      </c>
      <c r="H37" s="27">
        <v>195894.93299999999</v>
      </c>
      <c r="I37" s="9">
        <f t="shared" si="13"/>
        <v>6.2817840544540235</v>
      </c>
      <c r="J37" s="44">
        <v>102790.59400000001</v>
      </c>
      <c r="K37" s="39">
        <f t="shared" si="14"/>
        <v>9.9550398993612568</v>
      </c>
    </row>
    <row r="38" spans="1:11" ht="16" customHeight="1">
      <c r="A38" s="17" t="s">
        <v>11</v>
      </c>
      <c r="B38" s="8">
        <v>323367.65749999997</v>
      </c>
      <c r="C38" s="9">
        <f>B38/$B$32*100</f>
        <v>6.7361272438296647</v>
      </c>
      <c r="D38" s="8">
        <f t="shared" si="9"/>
        <v>234532.65750000003</v>
      </c>
      <c r="E38" s="9">
        <f t="shared" si="11"/>
        <v>6.2244104037240042</v>
      </c>
      <c r="F38" s="44">
        <v>45417.389500000005</v>
      </c>
      <c r="G38" s="9">
        <f t="shared" si="12"/>
        <v>6.9927815174667822</v>
      </c>
      <c r="H38" s="27">
        <v>189115.26800000001</v>
      </c>
      <c r="I38" s="9">
        <f t="shared" si="13"/>
        <v>6.0643798018818558</v>
      </c>
      <c r="J38" s="44">
        <v>88835</v>
      </c>
      <c r="K38" s="39">
        <f>J38/$J$32*100</f>
        <v>8.6034717287435569</v>
      </c>
    </row>
    <row r="39" spans="1:11" ht="16" customHeight="1">
      <c r="A39" s="17" t="s">
        <v>12</v>
      </c>
      <c r="B39" s="8">
        <v>308079.3861</v>
      </c>
      <c r="C39" s="9">
        <f t="shared" si="10"/>
        <v>6.4176546350202885</v>
      </c>
      <c r="D39" s="8">
        <f t="shared" si="9"/>
        <v>232785.91509999998</v>
      </c>
      <c r="E39" s="9">
        <f t="shared" si="11"/>
        <v>6.1780525033655591</v>
      </c>
      <c r="F39" s="44">
        <v>37743.191100000004</v>
      </c>
      <c r="G39" s="9">
        <f t="shared" si="12"/>
        <v>5.8112078223759811</v>
      </c>
      <c r="H39" s="27">
        <v>195042.72399999999</v>
      </c>
      <c r="I39" s="9">
        <f t="shared" si="13"/>
        <v>6.2544561760588122</v>
      </c>
      <c r="J39" s="44">
        <v>75293.471000000005</v>
      </c>
      <c r="K39" s="39">
        <f t="shared" si="14"/>
        <v>7.2920048303874925</v>
      </c>
    </row>
    <row r="40" spans="1:11" ht="16" customHeight="1">
      <c r="A40" s="17" t="s">
        <v>13</v>
      </c>
      <c r="B40" s="8">
        <v>297109.87640000001</v>
      </c>
      <c r="C40" s="9">
        <f t="shared" si="10"/>
        <v>6.1891468933590073</v>
      </c>
      <c r="D40" s="8">
        <f t="shared" si="9"/>
        <v>238291.51740000001</v>
      </c>
      <c r="E40" s="9">
        <f t="shared" si="11"/>
        <v>6.324169161916136</v>
      </c>
      <c r="F40" s="44">
        <v>28183.203399999999</v>
      </c>
      <c r="G40" s="9">
        <f>F40/$F$32*100</f>
        <v>4.3392847102876084</v>
      </c>
      <c r="H40" s="27">
        <v>210108.31400000001</v>
      </c>
      <c r="I40" s="9">
        <f t="shared" si="13"/>
        <v>6.7375660839242801</v>
      </c>
      <c r="J40" s="44">
        <v>58818.359000000004</v>
      </c>
      <c r="K40" s="39">
        <f>J40/$J$32*100</f>
        <v>5.6964269577034861</v>
      </c>
    </row>
    <row r="41" spans="1:11" ht="16" customHeight="1">
      <c r="A41" s="17" t="s">
        <v>14</v>
      </c>
      <c r="B41" s="8">
        <v>280819.90000000002</v>
      </c>
      <c r="C41" s="9">
        <f t="shared" si="10"/>
        <v>5.8498075955525097</v>
      </c>
      <c r="D41" s="8">
        <f t="shared" si="9"/>
        <v>225468.46900000001</v>
      </c>
      <c r="E41" s="9">
        <f t="shared" si="11"/>
        <v>5.983850177262938</v>
      </c>
      <c r="F41" s="44">
        <v>23845.948000000004</v>
      </c>
      <c r="G41" s="9">
        <f t="shared" si="12"/>
        <v>3.6714902876765736</v>
      </c>
      <c r="H41" s="27">
        <v>201622.52100000001</v>
      </c>
      <c r="I41" s="9">
        <f t="shared" si="13"/>
        <v>6.4654512398062982</v>
      </c>
      <c r="J41" s="44">
        <v>55351.430999999997</v>
      </c>
      <c r="K41" s="39">
        <f t="shared" ref="K41:K51" si="15">J41/$J$32*100</f>
        <v>5.3606627089998273</v>
      </c>
    </row>
    <row r="42" spans="1:11" ht="16" customHeight="1">
      <c r="A42" s="17" t="s">
        <v>15</v>
      </c>
      <c r="B42" s="8">
        <v>272102.30650000001</v>
      </c>
      <c r="C42" s="9">
        <f>B42/$B$32*100</f>
        <v>5.6682099072432424</v>
      </c>
      <c r="D42" s="8">
        <f t="shared" si="9"/>
        <v>217385.2335</v>
      </c>
      <c r="E42" s="9">
        <f t="shared" si="11"/>
        <v>5.7693240823545935</v>
      </c>
      <c r="F42" s="44">
        <v>19820.106500000002</v>
      </c>
      <c r="G42" s="9">
        <f t="shared" si="12"/>
        <v>3.0516433448343223</v>
      </c>
      <c r="H42" s="27">
        <v>197565.12700000001</v>
      </c>
      <c r="I42" s="9">
        <f t="shared" si="13"/>
        <v>6.3353423465260548</v>
      </c>
      <c r="J42" s="44">
        <v>54717.072999999989</v>
      </c>
      <c r="K42" s="39">
        <f t="shared" si="15"/>
        <v>5.2992265507412313</v>
      </c>
    </row>
    <row r="43" spans="1:11" ht="16" customHeight="1">
      <c r="A43" s="17" t="s">
        <v>16</v>
      </c>
      <c r="B43" s="8">
        <v>236807.64840000001</v>
      </c>
      <c r="C43" s="9">
        <f t="shared" ref="C43:C52" si="16">B43/$B$32*100</f>
        <v>4.9329808190062305</v>
      </c>
      <c r="D43" s="8">
        <f t="shared" si="9"/>
        <v>189954.3026</v>
      </c>
      <c r="E43" s="9">
        <f>D43/$D$32*100</f>
        <v>5.0413172729924716</v>
      </c>
      <c r="F43" s="44">
        <v>14738.284599999999</v>
      </c>
      <c r="G43" s="9">
        <f t="shared" si="12"/>
        <v>2.2692102140754984</v>
      </c>
      <c r="H43" s="27">
        <v>175216.01800000001</v>
      </c>
      <c r="I43" s="9">
        <f t="shared" si="13"/>
        <v>5.6186710452451027</v>
      </c>
      <c r="J43" s="44">
        <v>46853.345800000003</v>
      </c>
      <c r="K43" s="39">
        <f t="shared" si="15"/>
        <v>4.537642100380995</v>
      </c>
    </row>
    <row r="44" spans="1:11" ht="16" customHeight="1">
      <c r="A44" s="17" t="s">
        <v>17</v>
      </c>
      <c r="B44" s="8">
        <v>199616.1416</v>
      </c>
      <c r="C44" s="9">
        <f t="shared" si="16"/>
        <v>4.1582381495277403</v>
      </c>
      <c r="D44" s="8">
        <f t="shared" si="9"/>
        <v>159675.75450000001</v>
      </c>
      <c r="E44" s="9">
        <f t="shared" ref="E44:E52" si="17">D44/$D$32*100</f>
        <v>4.2377357512877705</v>
      </c>
      <c r="F44" s="44">
        <v>11860.4935</v>
      </c>
      <c r="G44" s="9">
        <f t="shared" si="12"/>
        <v>1.8261252055192407</v>
      </c>
      <c r="H44" s="27">
        <v>147815.261</v>
      </c>
      <c r="I44" s="9">
        <f>H44/$H$32*100</f>
        <v>4.7400079998738898</v>
      </c>
      <c r="J44" s="44">
        <v>39940.387100000007</v>
      </c>
      <c r="K44" s="39">
        <f t="shared" si="15"/>
        <v>3.8681374598967069</v>
      </c>
    </row>
    <row r="45" spans="1:11" ht="16" customHeight="1">
      <c r="A45" s="17" t="s">
        <v>18</v>
      </c>
      <c r="B45" s="8">
        <v>184220.75809999998</v>
      </c>
      <c r="C45" s="9">
        <f t="shared" si="16"/>
        <v>3.8375342701561435</v>
      </c>
      <c r="D45" s="8">
        <f t="shared" si="9"/>
        <v>153840.8743</v>
      </c>
      <c r="E45" s="9">
        <f t="shared" si="17"/>
        <v>4.0828801784711644</v>
      </c>
      <c r="F45" s="44">
        <v>11323.0743</v>
      </c>
      <c r="G45" s="9">
        <f t="shared" si="12"/>
        <v>1.7433803562387291</v>
      </c>
      <c r="H45" s="27">
        <v>142517.79999999999</v>
      </c>
      <c r="I45" s="9">
        <f t="shared" ref="I45:I52" si="18">H45/$H$32*100</f>
        <v>4.5701337436628213</v>
      </c>
      <c r="J45" s="44">
        <v>30379.883799999996</v>
      </c>
      <c r="K45" s="39">
        <f t="shared" si="15"/>
        <v>2.9422240265189887</v>
      </c>
    </row>
    <row r="46" spans="1:11" ht="16" customHeight="1">
      <c r="A46" s="17" t="s">
        <v>19</v>
      </c>
      <c r="B46" s="8">
        <v>169883.1458</v>
      </c>
      <c r="C46" s="9">
        <f t="shared" si="16"/>
        <v>3.5388650044287968</v>
      </c>
      <c r="D46" s="8">
        <f t="shared" si="9"/>
        <v>149085.5313</v>
      </c>
      <c r="E46" s="9">
        <f t="shared" si="17"/>
        <v>3.9566751255885997</v>
      </c>
      <c r="F46" s="44">
        <v>8950.6772999999994</v>
      </c>
      <c r="G46" s="9">
        <f t="shared" si="12"/>
        <v>1.37810938676362</v>
      </c>
      <c r="H46" s="27">
        <v>140134.85399999999</v>
      </c>
      <c r="I46" s="9">
        <f t="shared" si="18"/>
        <v>4.4937195559338061</v>
      </c>
      <c r="J46" s="44">
        <v>20797.6145</v>
      </c>
      <c r="K46" s="39">
        <f t="shared" si="15"/>
        <v>2.0142026045596562</v>
      </c>
    </row>
    <row r="47" spans="1:11" ht="16" customHeight="1">
      <c r="A47" s="17" t="s">
        <v>20</v>
      </c>
      <c r="B47" s="8">
        <v>150458.0569</v>
      </c>
      <c r="C47" s="9">
        <f t="shared" si="16"/>
        <v>3.134217639368476</v>
      </c>
      <c r="D47" s="8">
        <f t="shared" si="9"/>
        <v>137300.35079999996</v>
      </c>
      <c r="E47" s="9">
        <f t="shared" si="17"/>
        <v>3.6439007729849946</v>
      </c>
      <c r="F47" s="44">
        <v>5817.8508000000002</v>
      </c>
      <c r="G47" s="9">
        <f t="shared" si="12"/>
        <v>0.8957573298134921</v>
      </c>
      <c r="H47" s="27">
        <v>131482.49999999997</v>
      </c>
      <c r="I47" s="9">
        <f t="shared" si="18"/>
        <v>4.2162635821711172</v>
      </c>
      <c r="J47" s="44">
        <v>13157.706099999999</v>
      </c>
      <c r="K47" s="39">
        <f t="shared" si="15"/>
        <v>1.2742945060670527</v>
      </c>
    </row>
    <row r="48" spans="1:11" ht="16" customHeight="1">
      <c r="A48" s="17" t="s">
        <v>21</v>
      </c>
      <c r="B48" s="8">
        <v>102483.18665</v>
      </c>
      <c r="C48" s="9">
        <f t="shared" si="16"/>
        <v>2.1348448727515232</v>
      </c>
      <c r="D48" s="8">
        <f t="shared" si="9"/>
        <v>93024.240549999988</v>
      </c>
      <c r="E48" s="9">
        <f t="shared" si="17"/>
        <v>2.4688291040148393</v>
      </c>
      <c r="F48" s="44">
        <v>3536.1285499999999</v>
      </c>
      <c r="G48" s="9">
        <f t="shared" si="12"/>
        <v>0.5444472841801401</v>
      </c>
      <c r="H48" s="27">
        <v>89488.111999999994</v>
      </c>
      <c r="I48" s="9">
        <f t="shared" si="18"/>
        <v>2.8696249893548584</v>
      </c>
      <c r="J48" s="44">
        <v>9458.9460999999992</v>
      </c>
      <c r="K48" s="39">
        <f t="shared" si="15"/>
        <v>0.91607784493790878</v>
      </c>
    </row>
    <row r="49" spans="1:11" ht="16" customHeight="1">
      <c r="A49" s="17" t="s">
        <v>27</v>
      </c>
      <c r="B49" s="8">
        <v>57960</v>
      </c>
      <c r="C49" s="9">
        <f>B49/$B$32*100</f>
        <v>1.207374720374957</v>
      </c>
      <c r="D49" s="8">
        <f t="shared" si="9"/>
        <v>52764.791450000004</v>
      </c>
      <c r="E49" s="9">
        <f t="shared" si="17"/>
        <v>1.4003581435208328</v>
      </c>
      <c r="F49" s="44">
        <v>1542.16885</v>
      </c>
      <c r="G49" s="9">
        <f t="shared" si="12"/>
        <v>0.23744318970805228</v>
      </c>
      <c r="H49" s="27">
        <v>51222.622600000002</v>
      </c>
      <c r="I49" s="9">
        <f t="shared" si="18"/>
        <v>1.6425613922132245</v>
      </c>
      <c r="J49" s="44">
        <v>5195.3706000000002</v>
      </c>
      <c r="K49" s="39">
        <f t="shared" si="15"/>
        <v>0.50316006165864191</v>
      </c>
    </row>
    <row r="50" spans="1:11" ht="16" customHeight="1">
      <c r="A50" s="17" t="s">
        <v>28</v>
      </c>
      <c r="B50" s="8">
        <v>36730</v>
      </c>
      <c r="C50" s="9">
        <f>B50/$B$32*100</f>
        <v>0.7651289420181534</v>
      </c>
      <c r="D50" s="8">
        <f t="shared" si="9"/>
        <v>34344.117219999993</v>
      </c>
      <c r="E50" s="9">
        <f t="shared" si="17"/>
        <v>0.91148022970269982</v>
      </c>
      <c r="F50" s="44">
        <v>878.71231999999998</v>
      </c>
      <c r="G50" s="9">
        <f t="shared" si="12"/>
        <v>0.13529274443363498</v>
      </c>
      <c r="H50" s="27">
        <v>33465.404899999994</v>
      </c>
      <c r="I50" s="9">
        <f t="shared" si="18"/>
        <v>1.0731387670791237</v>
      </c>
      <c r="J50" s="44">
        <v>2386.0182</v>
      </c>
      <c r="K50" s="39">
        <f t="shared" si="15"/>
        <v>0.23108054401944719</v>
      </c>
    </row>
    <row r="51" spans="1:11" ht="16" customHeight="1">
      <c r="A51" s="17" t="s">
        <v>29</v>
      </c>
      <c r="B51" s="21">
        <v>15849.313697</v>
      </c>
      <c r="C51" s="9">
        <f>B51/$B$32*100</f>
        <v>0.33015977731280799</v>
      </c>
      <c r="D51" s="8">
        <f t="shared" si="9"/>
        <v>15065.479574999999</v>
      </c>
      <c r="E51" s="9">
        <f t="shared" si="17"/>
        <v>0.39983228264797815</v>
      </c>
      <c r="F51" s="44">
        <v>326.01317499999999</v>
      </c>
      <c r="G51" s="9">
        <f t="shared" si="12"/>
        <v>5.0195287084711541E-2</v>
      </c>
      <c r="H51" s="27">
        <v>14739.466399999999</v>
      </c>
      <c r="I51" s="9">
        <f t="shared" si="18"/>
        <v>0.47265206702758794</v>
      </c>
      <c r="J51" s="44">
        <v>783.83412199999987</v>
      </c>
      <c r="K51" s="39">
        <f t="shared" si="15"/>
        <v>7.5912587478488516E-2</v>
      </c>
    </row>
    <row r="52" spans="1:11" ht="16" customHeight="1" thickBot="1">
      <c r="A52" s="18" t="s">
        <v>30</v>
      </c>
      <c r="B52" s="20">
        <v>5513</v>
      </c>
      <c r="C52" s="13">
        <f t="shared" si="16"/>
        <v>0.11484225040419493</v>
      </c>
      <c r="D52" s="40">
        <f t="shared" si="9"/>
        <v>5304.5833499999999</v>
      </c>
      <c r="E52" s="13">
        <f t="shared" si="17"/>
        <v>0.14078168960824197</v>
      </c>
      <c r="F52" s="45">
        <v>71.373450000000005</v>
      </c>
      <c r="G52" s="13">
        <f>F52/$F$32*100</f>
        <v>1.0989159603676461E-2</v>
      </c>
      <c r="H52" s="28">
        <v>5233.2098999999998</v>
      </c>
      <c r="I52" s="13">
        <f t="shared" si="18"/>
        <v>0.16781390922158734</v>
      </c>
      <c r="J52" s="45">
        <v>208.02816999999999</v>
      </c>
      <c r="K52" s="41">
        <f>J52/$J$32*100</f>
        <v>2.0147064550878127E-2</v>
      </c>
    </row>
    <row r="53" spans="1:11" ht="5.5" customHeight="1">
      <c r="A53" s="4"/>
      <c r="B53" s="5"/>
      <c r="C53" s="6"/>
      <c r="D53" s="5"/>
      <c r="E53" s="6"/>
      <c r="F53" s="23"/>
      <c r="G53" s="6"/>
      <c r="H53" s="23"/>
      <c r="I53" s="6"/>
      <c r="J53" s="23"/>
      <c r="K53" s="35"/>
    </row>
    <row r="54" spans="1:11" ht="14.25" customHeight="1">
      <c r="A54" s="61" t="s">
        <v>24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6" customHeight="1">
      <c r="A55" s="19" t="s">
        <v>25</v>
      </c>
      <c r="B55" s="59">
        <v>4847016.5849620011</v>
      </c>
      <c r="C55" s="7">
        <v>100</v>
      </c>
      <c r="D55" s="36">
        <f t="shared" ref="D55:D75" si="19">F55+H55</f>
        <v>3841291.731532</v>
      </c>
      <c r="E55" s="7">
        <v>100</v>
      </c>
      <c r="F55" s="58">
        <v>630037.94743199984</v>
      </c>
      <c r="G55" s="7">
        <v>100</v>
      </c>
      <c r="H55" s="26">
        <v>3211253.7841000003</v>
      </c>
      <c r="I55" s="7">
        <v>100</v>
      </c>
      <c r="J55" s="58">
        <v>1005724.8534300003</v>
      </c>
      <c r="K55" s="38">
        <v>100</v>
      </c>
    </row>
    <row r="56" spans="1:11" ht="16" customHeight="1">
      <c r="A56" s="17" t="s">
        <v>6</v>
      </c>
      <c r="B56" s="8">
        <v>481194.51</v>
      </c>
      <c r="C56" s="9">
        <f t="shared" ref="C56:C75" si="20">B56/$B$55*100</f>
        <v>9.927643150488052</v>
      </c>
      <c r="D56" s="8">
        <f t="shared" si="19"/>
        <v>371476.973</v>
      </c>
      <c r="E56" s="9">
        <f t="shared" ref="E56:E75" si="21">D56/$D$55*100</f>
        <v>9.6706264184690287</v>
      </c>
      <c r="F56" s="44">
        <v>120213.77100000001</v>
      </c>
      <c r="G56" s="9">
        <f t="shared" ref="G56:G75" si="22">F56/$F$55*100</f>
        <v>19.080401663103746</v>
      </c>
      <c r="H56" s="27">
        <v>251263.20199999999</v>
      </c>
      <c r="I56" s="9">
        <f t="shared" ref="I56:I75" si="23">H56/$H$55*100</f>
        <v>7.8244579498540041</v>
      </c>
      <c r="J56" s="44">
        <v>109717.537</v>
      </c>
      <c r="K56" s="39">
        <f t="shared" ref="K56:K75" si="24">J56/$J$55*100</f>
        <v>10.909299559000754</v>
      </c>
    </row>
    <row r="57" spans="1:11" ht="16" customHeight="1">
      <c r="A57" s="17" t="s">
        <v>7</v>
      </c>
      <c r="B57" s="8">
        <v>445376.56300000002</v>
      </c>
      <c r="C57" s="9">
        <f t="shared" si="20"/>
        <v>9.1886742121286051</v>
      </c>
      <c r="D57" s="8">
        <f t="shared" si="19"/>
        <v>345118.13300000003</v>
      </c>
      <c r="E57" s="9">
        <f t="shared" si="21"/>
        <v>8.9844291222931556</v>
      </c>
      <c r="F57" s="44">
        <v>96497.741999999998</v>
      </c>
      <c r="G57" s="9">
        <f t="shared" si="22"/>
        <v>15.316179349723219</v>
      </c>
      <c r="H57" s="27">
        <v>248620.391</v>
      </c>
      <c r="I57" s="9">
        <f t="shared" si="23"/>
        <v>7.7421595337934166</v>
      </c>
      <c r="J57" s="44">
        <v>100258.43</v>
      </c>
      <c r="K57" s="39">
        <f t="shared" si="24"/>
        <v>9.9687732343563997</v>
      </c>
    </row>
    <row r="58" spans="1:11" ht="16" customHeight="1">
      <c r="A58" s="17" t="s">
        <v>8</v>
      </c>
      <c r="B58" s="8">
        <v>412742.47</v>
      </c>
      <c r="C58" s="9">
        <f t="shared" si="20"/>
        <v>8.5153921544346378</v>
      </c>
      <c r="D58" s="8">
        <f t="shared" si="19"/>
        <v>314541.68099999998</v>
      </c>
      <c r="E58" s="9">
        <f t="shared" si="21"/>
        <v>8.1884351146262233</v>
      </c>
      <c r="F58" s="44">
        <v>74618.606</v>
      </c>
      <c r="G58" s="9">
        <f t="shared" si="22"/>
        <v>11.843509792408751</v>
      </c>
      <c r="H58" s="27">
        <v>239923.07500000001</v>
      </c>
      <c r="I58" s="9">
        <f t="shared" si="23"/>
        <v>7.4713208961540198</v>
      </c>
      <c r="J58" s="44">
        <v>98200.789000000004</v>
      </c>
      <c r="K58" s="39">
        <f t="shared" si="24"/>
        <v>9.7641803983553341</v>
      </c>
    </row>
    <row r="59" spans="1:11" ht="16" customHeight="1">
      <c r="A59" s="17" t="s">
        <v>9</v>
      </c>
      <c r="B59" s="8">
        <v>369193.38300000003</v>
      </c>
      <c r="C59" s="9">
        <f t="shared" si="20"/>
        <v>7.6169201513655302</v>
      </c>
      <c r="D59" s="8">
        <f t="shared" si="19"/>
        <v>272914.72499999998</v>
      </c>
      <c r="E59" s="9">
        <f t="shared" si="21"/>
        <v>7.104764336426876</v>
      </c>
      <c r="F59" s="44">
        <v>65674.088000000003</v>
      </c>
      <c r="G59" s="9">
        <f t="shared" si="22"/>
        <v>10.42383054349091</v>
      </c>
      <c r="H59" s="27">
        <v>207240.63699999999</v>
      </c>
      <c r="I59" s="9">
        <f t="shared" si="23"/>
        <v>6.4535739288535288</v>
      </c>
      <c r="J59" s="44">
        <v>96278.65800000001</v>
      </c>
      <c r="K59" s="39">
        <f t="shared" si="24"/>
        <v>9.5730614264571461</v>
      </c>
    </row>
    <row r="60" spans="1:11" ht="16" customHeight="1">
      <c r="A60" s="17" t="s">
        <v>10</v>
      </c>
      <c r="B60" s="8">
        <v>343108.1765</v>
      </c>
      <c r="C60" s="9">
        <f t="shared" si="20"/>
        <v>7.0787497935225208</v>
      </c>
      <c r="D60" s="8">
        <f t="shared" si="19"/>
        <v>245182.8455</v>
      </c>
      <c r="E60" s="9">
        <f t="shared" si="21"/>
        <v>6.3828228272111778</v>
      </c>
      <c r="F60" s="44">
        <v>55741.095499999996</v>
      </c>
      <c r="G60" s="9">
        <f t="shared" si="22"/>
        <v>8.8472600304787434</v>
      </c>
      <c r="H60" s="27">
        <v>189441.75</v>
      </c>
      <c r="I60" s="9">
        <f t="shared" si="23"/>
        <v>5.8993079568481921</v>
      </c>
      <c r="J60" s="44">
        <v>97925.331000000006</v>
      </c>
      <c r="K60" s="39">
        <f t="shared" si="24"/>
        <v>9.736791396377253</v>
      </c>
    </row>
    <row r="61" spans="1:11" ht="16" customHeight="1">
      <c r="A61" s="17" t="s">
        <v>11</v>
      </c>
      <c r="B61" s="8">
        <v>315573.8235</v>
      </c>
      <c r="C61" s="9">
        <f t="shared" si="20"/>
        <v>6.5106817352157664</v>
      </c>
      <c r="D61" s="8">
        <f t="shared" si="19"/>
        <v>230383.87349999999</v>
      </c>
      <c r="E61" s="9">
        <f t="shared" si="21"/>
        <v>5.997562528480942</v>
      </c>
      <c r="F61" s="44">
        <v>43957.166499999992</v>
      </c>
      <c r="G61" s="9">
        <f t="shared" si="22"/>
        <v>6.9769077686775844</v>
      </c>
      <c r="H61" s="27">
        <v>186426.70699999999</v>
      </c>
      <c r="I61" s="9">
        <f t="shared" si="23"/>
        <v>5.8054180558092741</v>
      </c>
      <c r="J61" s="44">
        <v>85189.95</v>
      </c>
      <c r="K61" s="39">
        <f t="shared" si="24"/>
        <v>8.4705026140560946</v>
      </c>
    </row>
    <row r="62" spans="1:11" ht="16" customHeight="1">
      <c r="A62" s="17" t="s">
        <v>12</v>
      </c>
      <c r="B62" s="8">
        <v>305189.37040000001</v>
      </c>
      <c r="C62" s="9">
        <f t="shared" si="20"/>
        <v>6.2964375105886417</v>
      </c>
      <c r="D62" s="8">
        <f t="shared" si="19"/>
        <v>232381.28640000004</v>
      </c>
      <c r="E62" s="9">
        <f t="shared" si="21"/>
        <v>6.04956099773554</v>
      </c>
      <c r="F62" s="44">
        <v>37174.337400000004</v>
      </c>
      <c r="G62" s="9">
        <f t="shared" si="22"/>
        <v>5.9003330754156265</v>
      </c>
      <c r="H62" s="27">
        <v>195206.94900000002</v>
      </c>
      <c r="I62" s="9">
        <f t="shared" si="23"/>
        <v>6.0788390493001643</v>
      </c>
      <c r="J62" s="44">
        <v>72808.083999999988</v>
      </c>
      <c r="K62" s="39">
        <f t="shared" si="24"/>
        <v>7.2393641015919785</v>
      </c>
    </row>
    <row r="63" spans="1:11" ht="16" customHeight="1">
      <c r="A63" s="17" t="s">
        <v>13</v>
      </c>
      <c r="B63" s="8">
        <v>298325.3309</v>
      </c>
      <c r="C63" s="9">
        <f t="shared" si="20"/>
        <v>6.154823811116354</v>
      </c>
      <c r="D63" s="8">
        <f t="shared" si="19"/>
        <v>240145.08290000001</v>
      </c>
      <c r="E63" s="9">
        <f t="shared" si="21"/>
        <v>6.251675209376101</v>
      </c>
      <c r="F63" s="44">
        <v>28070.615899999997</v>
      </c>
      <c r="G63" s="9">
        <f t="shared" si="22"/>
        <v>4.4553849517182718</v>
      </c>
      <c r="H63" s="27">
        <v>212074.467</v>
      </c>
      <c r="I63" s="9">
        <f t="shared" si="23"/>
        <v>6.6041017390170831</v>
      </c>
      <c r="J63" s="44">
        <v>58180.248</v>
      </c>
      <c r="K63" s="39">
        <f t="shared" si="24"/>
        <v>5.7849070550039281</v>
      </c>
    </row>
    <row r="64" spans="1:11" ht="16" customHeight="1">
      <c r="A64" s="17" t="s">
        <v>14</v>
      </c>
      <c r="B64" s="8">
        <v>286170.20079999999</v>
      </c>
      <c r="C64" s="9">
        <f t="shared" si="20"/>
        <v>5.9040483106216453</v>
      </c>
      <c r="D64" s="8">
        <f t="shared" si="19"/>
        <v>231414.48680000001</v>
      </c>
      <c r="E64" s="9">
        <f t="shared" si="21"/>
        <v>6.0243923912466375</v>
      </c>
      <c r="F64" s="44">
        <v>23881.9928</v>
      </c>
      <c r="G64" s="9">
        <f t="shared" si="22"/>
        <v>3.7905641870210665</v>
      </c>
      <c r="H64" s="27">
        <v>207532.49400000001</v>
      </c>
      <c r="I64" s="9">
        <f t="shared" si="23"/>
        <v>6.4626624973573659</v>
      </c>
      <c r="J64" s="44">
        <v>54755.713999999993</v>
      </c>
      <c r="K64" s="39">
        <f t="shared" si="24"/>
        <v>5.444402990863451</v>
      </c>
    </row>
    <row r="65" spans="1:11" ht="16" customHeight="1">
      <c r="A65" s="17" t="s">
        <v>15</v>
      </c>
      <c r="B65" s="8">
        <v>277771.59979999997</v>
      </c>
      <c r="C65" s="9">
        <f t="shared" si="20"/>
        <v>5.7307746926592698</v>
      </c>
      <c r="D65" s="8">
        <f t="shared" si="19"/>
        <v>223739.46280000001</v>
      </c>
      <c r="E65" s="9">
        <f t="shared" si="21"/>
        <v>5.824589186064431</v>
      </c>
      <c r="F65" s="44">
        <v>19994.661799999998</v>
      </c>
      <c r="G65" s="9">
        <f t="shared" si="22"/>
        <v>3.1735646847141736</v>
      </c>
      <c r="H65" s="27">
        <v>203744.80100000001</v>
      </c>
      <c r="I65" s="9">
        <f t="shared" si="23"/>
        <v>6.3447119006541683</v>
      </c>
      <c r="J65" s="44">
        <v>54032.137000000002</v>
      </c>
      <c r="K65" s="39">
        <f t="shared" si="24"/>
        <v>5.3724571701419839</v>
      </c>
    </row>
    <row r="66" spans="1:11" ht="16" customHeight="1">
      <c r="A66" s="17" t="s">
        <v>16</v>
      </c>
      <c r="B66" s="8">
        <v>244274.22569999998</v>
      </c>
      <c r="C66" s="9">
        <f t="shared" si="20"/>
        <v>5.0396820687155754</v>
      </c>
      <c r="D66" s="8">
        <f t="shared" si="19"/>
        <v>197493.1728</v>
      </c>
      <c r="E66" s="9">
        <f>D66/$D$55*100</f>
        <v>5.1413218938524867</v>
      </c>
      <c r="F66" s="44">
        <v>15025.704800000001</v>
      </c>
      <c r="G66" s="9">
        <f t="shared" si="22"/>
        <v>2.3848888564956998</v>
      </c>
      <c r="H66" s="27">
        <v>182467.46799999999</v>
      </c>
      <c r="I66" s="9">
        <f t="shared" si="23"/>
        <v>5.6821254334820228</v>
      </c>
      <c r="J66" s="44">
        <v>46781.052900000002</v>
      </c>
      <c r="K66" s="39">
        <f t="shared" si="24"/>
        <v>4.6514762701204369</v>
      </c>
    </row>
    <row r="67" spans="1:11" ht="16" customHeight="1">
      <c r="A67" s="17" t="s">
        <v>17</v>
      </c>
      <c r="B67" s="8">
        <v>208488.97079999998</v>
      </c>
      <c r="C67" s="9">
        <f t="shared" si="20"/>
        <v>4.30138760917061</v>
      </c>
      <c r="D67" s="8">
        <f t="shared" si="19"/>
        <v>168438.20939999999</v>
      </c>
      <c r="E67" s="9">
        <f t="shared" si="21"/>
        <v>4.3849366612106486</v>
      </c>
      <c r="F67" s="44">
        <v>12348.0334</v>
      </c>
      <c r="G67" s="9">
        <f t="shared" si="22"/>
        <v>1.9598872497013726</v>
      </c>
      <c r="H67" s="27">
        <v>156090.17600000001</v>
      </c>
      <c r="I67" s="9">
        <f t="shared" si="23"/>
        <v>4.8607237700382031</v>
      </c>
      <c r="J67" s="44">
        <v>40050.761400000003</v>
      </c>
      <c r="K67" s="39">
        <f t="shared" si="24"/>
        <v>3.9822781810957393</v>
      </c>
    </row>
    <row r="68" spans="1:11" ht="16" customHeight="1">
      <c r="A68" s="17" t="s">
        <v>18</v>
      </c>
      <c r="B68" s="8">
        <v>201843.0656</v>
      </c>
      <c r="C68" s="9">
        <f t="shared" si="20"/>
        <v>4.1642742924838245</v>
      </c>
      <c r="D68" s="8">
        <f t="shared" si="19"/>
        <v>170433.03830000001</v>
      </c>
      <c r="E68" s="9">
        <f t="shared" si="21"/>
        <v>4.4368678614271042</v>
      </c>
      <c r="F68" s="44">
        <v>12177.582300000002</v>
      </c>
      <c r="G68" s="9">
        <f t="shared" si="22"/>
        <v>1.9328331491198523</v>
      </c>
      <c r="H68" s="27">
        <v>158255.45600000001</v>
      </c>
      <c r="I68" s="9">
        <f t="shared" si="23"/>
        <v>4.9281516392001183</v>
      </c>
      <c r="J68" s="44">
        <v>31410.027299999998</v>
      </c>
      <c r="K68" s="39">
        <f t="shared" si="24"/>
        <v>3.1231233068246111</v>
      </c>
    </row>
    <row r="69" spans="1:11" ht="16" customHeight="1">
      <c r="A69" s="17" t="s">
        <v>19</v>
      </c>
      <c r="B69" s="8">
        <v>191584.15429999999</v>
      </c>
      <c r="C69" s="9">
        <f t="shared" si="20"/>
        <v>3.9526201518351511</v>
      </c>
      <c r="D69" s="8">
        <f t="shared" si="19"/>
        <v>169065.98680000001</v>
      </c>
      <c r="E69" s="9">
        <f t="shared" si="21"/>
        <v>4.4012795334493493</v>
      </c>
      <c r="F69" s="44">
        <v>9942.7808000000005</v>
      </c>
      <c r="G69" s="9">
        <f t="shared" si="22"/>
        <v>1.5781241178450014</v>
      </c>
      <c r="H69" s="27">
        <v>159123.20600000001</v>
      </c>
      <c r="I69" s="9">
        <f t="shared" si="23"/>
        <v>4.9551737949791645</v>
      </c>
      <c r="J69" s="44">
        <v>22518.167500000003</v>
      </c>
      <c r="K69" s="39">
        <f t="shared" si="24"/>
        <v>2.2389988099829035</v>
      </c>
    </row>
    <row r="70" spans="1:11" ht="16" customHeight="1">
      <c r="A70" s="17" t="s">
        <v>20</v>
      </c>
      <c r="B70" s="8">
        <v>174526.30940000003</v>
      </c>
      <c r="C70" s="9">
        <f t="shared" si="20"/>
        <v>3.600695527666907</v>
      </c>
      <c r="D70" s="8">
        <f t="shared" si="19"/>
        <v>159367.15239999999</v>
      </c>
      <c r="E70" s="9">
        <f t="shared" si="21"/>
        <v>4.1487906552840892</v>
      </c>
      <c r="F70" s="44">
        <v>6624.4324000000006</v>
      </c>
      <c r="G70" s="9">
        <f t="shared" si="22"/>
        <v>1.0514338742611973</v>
      </c>
      <c r="H70" s="27">
        <v>152742.72</v>
      </c>
      <c r="I70" s="9">
        <f t="shared" si="23"/>
        <v>4.7564823669895135</v>
      </c>
      <c r="J70" s="44">
        <v>15159.156999999999</v>
      </c>
      <c r="K70" s="39">
        <f t="shared" si="24"/>
        <v>1.5072867045395231</v>
      </c>
    </row>
    <row r="71" spans="1:11" ht="16" customHeight="1">
      <c r="A71" s="17" t="s">
        <v>21</v>
      </c>
      <c r="B71" s="8">
        <v>123691.44437</v>
      </c>
      <c r="C71" s="9">
        <f t="shared" si="20"/>
        <v>2.5519088330284658</v>
      </c>
      <c r="D71" s="8">
        <f t="shared" si="19"/>
        <v>112403.07197</v>
      </c>
      <c r="E71" s="9">
        <f t="shared" si="21"/>
        <v>2.9261789998223056</v>
      </c>
      <c r="F71" s="44">
        <v>4195.0029700000005</v>
      </c>
      <c r="G71" s="9">
        <f t="shared" si="22"/>
        <v>0.6658333814810049</v>
      </c>
      <c r="H71" s="27">
        <v>108208.069</v>
      </c>
      <c r="I71" s="9">
        <f t="shared" si="23"/>
        <v>3.3696517396343642</v>
      </c>
      <c r="J71" s="44">
        <v>11288.3724</v>
      </c>
      <c r="K71" s="39">
        <f t="shared" si="24"/>
        <v>1.1224115981126725</v>
      </c>
    </row>
    <row r="72" spans="1:11" ht="16" customHeight="1">
      <c r="A72" s="17" t="s">
        <v>27</v>
      </c>
      <c r="B72" s="8">
        <v>77699.777430000002</v>
      </c>
      <c r="C72" s="9">
        <f t="shared" si="20"/>
        <v>1.6030433580744421</v>
      </c>
      <c r="D72" s="8">
        <f t="shared" si="19"/>
        <v>71302.62444</v>
      </c>
      <c r="E72" s="9">
        <f t="shared" si="21"/>
        <v>1.8562147689720716</v>
      </c>
      <c r="F72" s="44">
        <v>1979.2384400000001</v>
      </c>
      <c r="G72" s="9">
        <f t="shared" si="22"/>
        <v>0.31414590947533677</v>
      </c>
      <c r="H72" s="27">
        <v>69323.385999999999</v>
      </c>
      <c r="I72" s="9">
        <f t="shared" si="23"/>
        <v>2.158763855514735</v>
      </c>
      <c r="J72" s="44">
        <v>6397.1529899999996</v>
      </c>
      <c r="K72" s="39">
        <f t="shared" si="24"/>
        <v>0.63607386932744725</v>
      </c>
    </row>
    <row r="73" spans="1:11" ht="16" customHeight="1">
      <c r="A73" s="17" t="s">
        <v>28</v>
      </c>
      <c r="B73" s="8">
        <v>53996.163610000003</v>
      </c>
      <c r="C73" s="9">
        <f t="shared" si="20"/>
        <v>1.1140082288458544</v>
      </c>
      <c r="D73" s="8">
        <f t="shared" si="19"/>
        <v>50680.721709999998</v>
      </c>
      <c r="E73" s="9">
        <f t="shared" si="21"/>
        <v>1.3193666415382437</v>
      </c>
      <c r="F73" s="44">
        <v>1261.8272099999999</v>
      </c>
      <c r="G73" s="9">
        <f t="shared" si="22"/>
        <v>0.20027796978628642</v>
      </c>
      <c r="H73" s="27">
        <v>49418.894499999995</v>
      </c>
      <c r="I73" s="9">
        <f t="shared" si="23"/>
        <v>1.5389283383546202</v>
      </c>
      <c r="J73" s="44">
        <v>3315.4418999999998</v>
      </c>
      <c r="K73" s="39">
        <f>J73/$J$55*100</f>
        <v>0.32965695226609598</v>
      </c>
    </row>
    <row r="74" spans="1:11" ht="16" customHeight="1">
      <c r="A74" s="17" t="s">
        <v>29</v>
      </c>
      <c r="B74" s="8">
        <v>26230.324791999999</v>
      </c>
      <c r="C74" s="9">
        <f t="shared" si="20"/>
        <v>0.54116432927793734</v>
      </c>
      <c r="D74" s="8">
        <f t="shared" si="19"/>
        <v>25053.128721999998</v>
      </c>
      <c r="E74" s="9">
        <f t="shared" si="21"/>
        <v>0.65220583264599385</v>
      </c>
      <c r="F74" s="44">
        <v>521.47452199999998</v>
      </c>
      <c r="G74" s="9">
        <f t="shared" si="22"/>
        <v>8.2768748156440669E-2</v>
      </c>
      <c r="H74" s="27">
        <v>24531.654199999997</v>
      </c>
      <c r="I74" s="9">
        <f t="shared" si="23"/>
        <v>0.76392760738701149</v>
      </c>
      <c r="J74" s="44">
        <v>1177.19607</v>
      </c>
      <c r="K74" s="39">
        <f t="shared" si="24"/>
        <v>0.117049515678687</v>
      </c>
    </row>
    <row r="75" spans="1:11" ht="16" customHeight="1" thickBot="1">
      <c r="A75" s="18" t="s">
        <v>30</v>
      </c>
      <c r="B75" s="20">
        <v>10036.72106</v>
      </c>
      <c r="C75" s="13">
        <f t="shared" si="20"/>
        <v>0.20707007876018405</v>
      </c>
      <c r="D75" s="40">
        <f t="shared" si="19"/>
        <v>9756.0750900000003</v>
      </c>
      <c r="E75" s="13">
        <f t="shared" si="21"/>
        <v>0.25397901986759652</v>
      </c>
      <c r="F75" s="45">
        <v>137.79369</v>
      </c>
      <c r="G75" s="13">
        <f t="shared" si="22"/>
        <v>2.1870696925739081E-2</v>
      </c>
      <c r="H75" s="28">
        <v>9618.2813999999998</v>
      </c>
      <c r="I75" s="13">
        <f t="shared" si="23"/>
        <v>0.29951794677902294</v>
      </c>
      <c r="J75" s="45">
        <v>280.64596999999998</v>
      </c>
      <c r="K75" s="41">
        <f t="shared" si="24"/>
        <v>2.7904845847536101E-2</v>
      </c>
    </row>
    <row r="76" spans="1:11">
      <c r="A76" s="14" t="s">
        <v>23</v>
      </c>
      <c r="B76" s="15"/>
      <c r="C76" s="15"/>
      <c r="D76" s="15"/>
      <c r="E76" s="15"/>
      <c r="G76" s="42"/>
      <c r="H76" s="25"/>
    </row>
    <row r="77" spans="1:11">
      <c r="A77" s="16" t="s">
        <v>31</v>
      </c>
      <c r="B77" s="15"/>
      <c r="C77" s="15"/>
      <c r="D77" s="15"/>
      <c r="E77" s="15"/>
      <c r="H77" s="25"/>
    </row>
    <row r="78" spans="1:11">
      <c r="A78" s="15"/>
      <c r="B78" s="15"/>
      <c r="C78" s="15"/>
      <c r="D78" s="15"/>
      <c r="E78" s="15"/>
      <c r="H78" s="25"/>
    </row>
    <row r="79" spans="1:11">
      <c r="A79" s="15"/>
      <c r="B79" s="15"/>
      <c r="C79" s="15"/>
      <c r="D79" s="15"/>
      <c r="E79" s="15"/>
      <c r="H79" s="25"/>
    </row>
    <row r="80" spans="1:11">
      <c r="A80" s="15"/>
      <c r="B80" s="15"/>
      <c r="C80" s="15"/>
      <c r="D80" s="15"/>
      <c r="E80" s="15"/>
      <c r="H80" s="25"/>
    </row>
    <row r="81" spans="1:8">
      <c r="A81" s="15"/>
      <c r="B81" s="15"/>
      <c r="C81" s="15"/>
      <c r="D81" s="15"/>
      <c r="E81" s="15"/>
      <c r="H81" s="25"/>
    </row>
    <row r="82" spans="1:8">
      <c r="A82" s="15"/>
      <c r="B82" s="15"/>
      <c r="C82" s="15"/>
      <c r="D82" s="15"/>
      <c r="E82" s="15"/>
      <c r="H82" s="25"/>
    </row>
    <row r="83" spans="1:8">
      <c r="A83" s="14"/>
      <c r="B83" s="15"/>
      <c r="C83" s="15"/>
      <c r="D83" s="15"/>
      <c r="E83" s="15"/>
      <c r="H83" s="25"/>
    </row>
    <row r="84" spans="1:8">
      <c r="A84" s="15"/>
      <c r="B84" s="15"/>
      <c r="C84" s="15"/>
      <c r="D84" s="15"/>
      <c r="E84" s="15"/>
      <c r="H84" s="25"/>
    </row>
    <row r="85" spans="1:8">
      <c r="A85" s="15"/>
      <c r="B85" s="15"/>
      <c r="C85" s="15"/>
      <c r="D85" s="15"/>
      <c r="E85" s="15"/>
      <c r="H85" s="25"/>
    </row>
    <row r="86" spans="1:8">
      <c r="A86" s="15"/>
      <c r="B86" s="15"/>
      <c r="C86" s="15"/>
      <c r="D86" s="15"/>
      <c r="E86" s="15"/>
      <c r="H86" s="25"/>
    </row>
    <row r="87" spans="1:8">
      <c r="A87" s="15"/>
      <c r="B87" s="15"/>
      <c r="C87" s="15"/>
      <c r="D87" s="15"/>
      <c r="E87" s="15"/>
      <c r="H87" s="25"/>
    </row>
    <row r="88" spans="1:8">
      <c r="A88" s="15"/>
      <c r="B88" s="15"/>
      <c r="C88" s="15"/>
      <c r="D88" s="15"/>
      <c r="E88" s="15"/>
      <c r="H88" s="25"/>
    </row>
    <row r="89" spans="1:8">
      <c r="A89" s="15"/>
      <c r="B89" s="15"/>
      <c r="C89" s="15"/>
      <c r="D89" s="15"/>
      <c r="E89" s="15"/>
      <c r="H89" s="25"/>
    </row>
    <row r="90" spans="1:8">
      <c r="A90" s="15"/>
      <c r="B90" s="15"/>
      <c r="C90" s="15"/>
      <c r="D90" s="15"/>
      <c r="E90" s="15"/>
      <c r="H90" s="25"/>
    </row>
    <row r="91" spans="1:8">
      <c r="A91" s="15"/>
      <c r="B91" s="15"/>
      <c r="C91" s="15"/>
      <c r="D91" s="15"/>
      <c r="E91" s="15"/>
      <c r="H91" s="25"/>
    </row>
    <row r="92" spans="1:8">
      <c r="A92" s="15"/>
      <c r="B92" s="15"/>
      <c r="C92" s="15"/>
      <c r="D92" s="15"/>
      <c r="E92" s="15"/>
      <c r="H92" s="25"/>
    </row>
    <row r="93" spans="1:8">
      <c r="A93" s="15"/>
      <c r="B93" s="15"/>
      <c r="C93" s="15"/>
      <c r="D93" s="15"/>
      <c r="E93" s="15"/>
      <c r="H93" s="25"/>
    </row>
    <row r="94" spans="1:8">
      <c r="A94" s="15"/>
      <c r="B94" s="15"/>
      <c r="C94" s="15"/>
      <c r="D94" s="15"/>
      <c r="E94" s="15"/>
      <c r="H94" s="25"/>
    </row>
    <row r="95" spans="1:8">
      <c r="A95" s="15"/>
      <c r="B95" s="15"/>
      <c r="C95" s="15"/>
      <c r="D95" s="15"/>
      <c r="E95" s="15"/>
      <c r="H95" s="25"/>
    </row>
    <row r="96" spans="1:8">
      <c r="A96" s="15"/>
      <c r="B96" s="15"/>
      <c r="C96" s="15"/>
      <c r="D96" s="15"/>
      <c r="E96" s="15"/>
      <c r="H96" s="25"/>
    </row>
    <row r="97" spans="1:8">
      <c r="A97" s="15"/>
      <c r="B97" s="15"/>
      <c r="C97" s="15"/>
      <c r="D97" s="15"/>
      <c r="E97" s="15"/>
      <c r="H97" s="25"/>
    </row>
    <row r="98" spans="1:8">
      <c r="A98" s="15"/>
      <c r="B98" s="15"/>
      <c r="C98" s="15"/>
      <c r="D98" s="15"/>
      <c r="E98" s="15"/>
      <c r="H98" s="25"/>
    </row>
    <row r="99" spans="1:8">
      <c r="A99" s="15"/>
      <c r="B99" s="15"/>
      <c r="C99" s="15"/>
      <c r="D99" s="15"/>
      <c r="E99" s="15"/>
      <c r="H99" s="25"/>
    </row>
    <row r="100" spans="1:8">
      <c r="A100" s="15"/>
      <c r="B100" s="15"/>
      <c r="C100" s="15"/>
      <c r="D100" s="15"/>
      <c r="E100" s="15"/>
      <c r="H100" s="25"/>
    </row>
    <row r="101" spans="1:8">
      <c r="A101" s="15"/>
      <c r="B101" s="15"/>
      <c r="C101" s="15"/>
      <c r="D101" s="15"/>
      <c r="E101" s="15"/>
      <c r="H101" s="25"/>
    </row>
    <row r="102" spans="1:8">
      <c r="A102" s="15"/>
      <c r="B102" s="15"/>
      <c r="C102" s="15"/>
      <c r="D102" s="15"/>
      <c r="E102" s="15"/>
      <c r="H102" s="25"/>
    </row>
    <row r="103" spans="1:8">
      <c r="A103" s="15"/>
      <c r="B103" s="15"/>
      <c r="C103" s="15"/>
      <c r="D103" s="15"/>
      <c r="E103" s="15"/>
      <c r="H103" s="25"/>
    </row>
    <row r="104" spans="1:8">
      <c r="A104" s="15"/>
      <c r="B104" s="15"/>
      <c r="C104" s="15"/>
      <c r="D104" s="15"/>
      <c r="E104" s="15"/>
      <c r="H104" s="25"/>
    </row>
    <row r="105" spans="1:8">
      <c r="A105" s="15"/>
      <c r="B105" s="15"/>
      <c r="C105" s="15"/>
      <c r="D105" s="15"/>
      <c r="E105" s="15"/>
      <c r="H105" s="25"/>
    </row>
    <row r="106" spans="1:8">
      <c r="A106" s="15"/>
      <c r="B106" s="15"/>
      <c r="C106" s="15"/>
      <c r="D106" s="15"/>
      <c r="E106" s="15"/>
      <c r="H106" s="25"/>
    </row>
    <row r="107" spans="1:8">
      <c r="A107" s="15"/>
      <c r="B107" s="15"/>
      <c r="C107" s="15"/>
      <c r="D107" s="15"/>
      <c r="E107" s="15"/>
      <c r="H107" s="25"/>
    </row>
    <row r="108" spans="1:8">
      <c r="A108" s="15"/>
      <c r="B108" s="15"/>
      <c r="C108" s="15"/>
      <c r="D108" s="15"/>
      <c r="E108" s="15"/>
      <c r="H108" s="25"/>
    </row>
    <row r="109" spans="1:8">
      <c r="A109" s="15"/>
      <c r="B109" s="15"/>
      <c r="C109" s="15"/>
      <c r="D109" s="15"/>
      <c r="E109" s="15"/>
      <c r="H109" s="25"/>
    </row>
    <row r="110" spans="1:8">
      <c r="A110" s="15"/>
      <c r="B110" s="15"/>
      <c r="C110" s="15"/>
      <c r="D110" s="15"/>
      <c r="E110" s="15"/>
      <c r="H110" s="25"/>
    </row>
    <row r="111" spans="1:8">
      <c r="A111" s="15"/>
      <c r="B111" s="15"/>
      <c r="C111" s="15"/>
      <c r="D111" s="15"/>
      <c r="E111" s="15"/>
      <c r="H111" s="25"/>
    </row>
    <row r="112" spans="1:8">
      <c r="A112" s="15"/>
      <c r="B112" s="15"/>
      <c r="C112" s="15"/>
      <c r="D112" s="15"/>
      <c r="E112" s="15"/>
      <c r="H112" s="25"/>
    </row>
    <row r="113" spans="1:8">
      <c r="A113" s="15"/>
      <c r="B113" s="15"/>
      <c r="C113" s="15"/>
      <c r="D113" s="15"/>
      <c r="E113" s="15"/>
      <c r="H113" s="25"/>
    </row>
    <row r="114" spans="1:8">
      <c r="A114" s="15"/>
      <c r="B114" s="15"/>
      <c r="C114" s="15"/>
      <c r="D114" s="15"/>
      <c r="E114" s="15"/>
      <c r="H114" s="25"/>
    </row>
    <row r="115" spans="1:8">
      <c r="A115" s="15"/>
      <c r="B115" s="15"/>
      <c r="C115" s="15"/>
      <c r="D115" s="15"/>
      <c r="E115" s="15"/>
      <c r="H115" s="25"/>
    </row>
    <row r="116" spans="1:8">
      <c r="A116" s="15"/>
      <c r="B116" s="15"/>
      <c r="C116" s="15"/>
      <c r="D116" s="15"/>
      <c r="E116" s="15"/>
      <c r="H116" s="25"/>
    </row>
    <row r="117" spans="1:8">
      <c r="A117" s="15"/>
      <c r="B117" s="15"/>
      <c r="C117" s="15"/>
      <c r="D117" s="15"/>
      <c r="E117" s="15"/>
      <c r="H117" s="25"/>
    </row>
    <row r="118" spans="1:8">
      <c r="A118" s="15"/>
      <c r="B118" s="15"/>
      <c r="C118" s="15"/>
      <c r="D118" s="15"/>
      <c r="E118" s="15"/>
      <c r="H118" s="25"/>
    </row>
    <row r="119" spans="1:8">
      <c r="A119" s="15"/>
      <c r="B119" s="15"/>
      <c r="C119" s="15"/>
      <c r="D119" s="15"/>
      <c r="E119" s="15"/>
      <c r="H119" s="25"/>
    </row>
    <row r="120" spans="1:8">
      <c r="A120" s="15"/>
      <c r="B120" s="15"/>
      <c r="C120" s="15"/>
      <c r="D120" s="15"/>
      <c r="E120" s="15"/>
      <c r="H120" s="25"/>
    </row>
    <row r="121" spans="1:8">
      <c r="A121" s="15"/>
      <c r="B121" s="15"/>
      <c r="C121" s="15"/>
      <c r="D121" s="15"/>
      <c r="E121" s="15"/>
      <c r="H121" s="25"/>
    </row>
    <row r="122" spans="1:8">
      <c r="A122" s="15"/>
      <c r="B122" s="15"/>
      <c r="C122" s="15"/>
      <c r="D122" s="15"/>
      <c r="E122" s="15"/>
      <c r="H122" s="25"/>
    </row>
    <row r="123" spans="1:8">
      <c r="A123" s="15"/>
      <c r="B123" s="15"/>
      <c r="C123" s="15"/>
      <c r="D123" s="15"/>
      <c r="E123" s="15"/>
      <c r="H123" s="25"/>
    </row>
    <row r="124" spans="1:8">
      <c r="A124" s="15"/>
      <c r="B124" s="15"/>
      <c r="C124" s="15"/>
      <c r="D124" s="15"/>
      <c r="E124" s="15"/>
      <c r="H124" s="25"/>
    </row>
    <row r="125" spans="1:8">
      <c r="A125" s="15"/>
      <c r="B125" s="15"/>
      <c r="C125" s="15"/>
      <c r="D125" s="15"/>
      <c r="E125" s="15"/>
      <c r="H125" s="25"/>
    </row>
    <row r="126" spans="1:8">
      <c r="A126" s="15"/>
      <c r="B126" s="15"/>
      <c r="C126" s="15"/>
      <c r="D126" s="15"/>
      <c r="E126" s="15"/>
      <c r="H126" s="25"/>
    </row>
    <row r="127" spans="1:8">
      <c r="A127" s="15"/>
      <c r="B127" s="15"/>
      <c r="C127" s="15"/>
      <c r="D127" s="15"/>
      <c r="E127" s="15"/>
      <c r="H127" s="25"/>
    </row>
    <row r="128" spans="1:8">
      <c r="A128" s="15"/>
      <c r="B128" s="15"/>
      <c r="C128" s="15"/>
      <c r="D128" s="15"/>
      <c r="E128" s="15"/>
      <c r="H128" s="25"/>
    </row>
    <row r="129" spans="1:8">
      <c r="A129" s="15"/>
      <c r="B129" s="15"/>
      <c r="C129" s="15"/>
      <c r="D129" s="15"/>
      <c r="E129" s="15"/>
      <c r="H129" s="25"/>
    </row>
    <row r="130" spans="1:8">
      <c r="A130" s="15"/>
      <c r="B130" s="15"/>
      <c r="C130" s="15"/>
      <c r="D130" s="15"/>
      <c r="E130" s="15"/>
      <c r="H130" s="25"/>
    </row>
    <row r="131" spans="1:8">
      <c r="A131" s="15"/>
      <c r="B131" s="15"/>
      <c r="C131" s="15"/>
      <c r="D131" s="15"/>
      <c r="E131" s="15"/>
      <c r="H131" s="25"/>
    </row>
    <row r="132" spans="1:8">
      <c r="A132" s="15"/>
      <c r="B132" s="15"/>
      <c r="C132" s="15"/>
      <c r="D132" s="15"/>
      <c r="E132" s="15"/>
      <c r="H132" s="25"/>
    </row>
    <row r="133" spans="1:8">
      <c r="A133" s="15"/>
      <c r="B133" s="15"/>
      <c r="C133" s="15"/>
      <c r="D133" s="15"/>
      <c r="E133" s="15"/>
      <c r="H133" s="25"/>
    </row>
    <row r="134" spans="1:8">
      <c r="A134" s="15"/>
      <c r="B134" s="15"/>
      <c r="C134" s="15"/>
      <c r="D134" s="15"/>
      <c r="E134" s="15"/>
      <c r="H134" s="25"/>
    </row>
    <row r="135" spans="1:8">
      <c r="A135" s="15"/>
      <c r="B135" s="15"/>
      <c r="C135" s="15"/>
      <c r="D135" s="15"/>
      <c r="E135" s="15"/>
      <c r="H135" s="25"/>
    </row>
    <row r="136" spans="1:8">
      <c r="A136" s="15"/>
      <c r="B136" s="15"/>
      <c r="C136" s="15"/>
      <c r="D136" s="15"/>
      <c r="E136" s="15"/>
      <c r="H136" s="25"/>
    </row>
    <row r="137" spans="1:8">
      <c r="A137" s="15"/>
      <c r="B137" s="15"/>
      <c r="C137" s="15"/>
      <c r="D137" s="15"/>
      <c r="E137" s="15"/>
      <c r="H137" s="25"/>
    </row>
    <row r="138" spans="1:8">
      <c r="A138" s="15"/>
      <c r="B138" s="15"/>
      <c r="C138" s="15"/>
      <c r="D138" s="15"/>
      <c r="E138" s="15"/>
      <c r="H138" s="25"/>
    </row>
    <row r="139" spans="1:8">
      <c r="A139" s="15"/>
      <c r="B139" s="15"/>
      <c r="C139" s="15"/>
      <c r="D139" s="15"/>
      <c r="E139" s="15"/>
      <c r="H139" s="25"/>
    </row>
    <row r="140" spans="1:8">
      <c r="A140" s="15"/>
      <c r="B140" s="15"/>
      <c r="C140" s="15"/>
      <c r="D140" s="15"/>
      <c r="E140" s="15"/>
      <c r="H140" s="25"/>
    </row>
    <row r="141" spans="1:8">
      <c r="A141" s="15"/>
      <c r="B141" s="15"/>
      <c r="C141" s="15"/>
      <c r="D141" s="15"/>
      <c r="E141" s="15"/>
      <c r="H141" s="25"/>
    </row>
    <row r="142" spans="1:8">
      <c r="A142" s="15"/>
      <c r="B142" s="15"/>
      <c r="C142" s="15"/>
      <c r="D142" s="15"/>
      <c r="E142" s="15"/>
      <c r="H142" s="25"/>
    </row>
    <row r="143" spans="1:8">
      <c r="A143" s="15"/>
      <c r="B143" s="15"/>
      <c r="C143" s="15"/>
      <c r="D143" s="15"/>
      <c r="E143" s="15"/>
      <c r="H143" s="25"/>
    </row>
    <row r="144" spans="1:8">
      <c r="A144" s="15"/>
      <c r="B144" s="15"/>
      <c r="C144" s="15"/>
      <c r="D144" s="15"/>
      <c r="E144" s="15"/>
      <c r="H144" s="25"/>
    </row>
    <row r="145" spans="1:8">
      <c r="A145" s="15"/>
      <c r="B145" s="15"/>
      <c r="C145" s="15"/>
      <c r="D145" s="15"/>
      <c r="E145" s="15"/>
      <c r="H145" s="25"/>
    </row>
    <row r="146" spans="1:8">
      <c r="A146" s="15"/>
      <c r="B146" s="15"/>
      <c r="C146" s="15"/>
      <c r="D146" s="15"/>
      <c r="E146" s="15"/>
      <c r="H146" s="25"/>
    </row>
    <row r="147" spans="1:8">
      <c r="A147" s="15"/>
      <c r="B147" s="15"/>
      <c r="C147" s="15"/>
      <c r="D147" s="15"/>
      <c r="E147" s="15"/>
      <c r="H147" s="25"/>
    </row>
    <row r="148" spans="1:8">
      <c r="A148" s="15"/>
      <c r="B148" s="15"/>
      <c r="C148" s="15"/>
      <c r="D148" s="15"/>
      <c r="E148" s="15"/>
      <c r="H148" s="25"/>
    </row>
    <row r="149" spans="1:8">
      <c r="A149" s="15"/>
      <c r="B149" s="15"/>
      <c r="C149" s="15"/>
      <c r="D149" s="15"/>
      <c r="E149" s="15"/>
      <c r="H149" s="25"/>
    </row>
    <row r="150" spans="1:8">
      <c r="A150" s="15"/>
      <c r="B150" s="15"/>
      <c r="C150" s="15"/>
      <c r="D150" s="15"/>
      <c r="E150" s="15"/>
      <c r="H150" s="25"/>
    </row>
    <row r="151" spans="1:8">
      <c r="A151" s="15"/>
      <c r="B151" s="15"/>
      <c r="C151" s="15"/>
      <c r="D151" s="15"/>
      <c r="E151" s="15"/>
      <c r="H151" s="25"/>
    </row>
    <row r="152" spans="1:8">
      <c r="A152" s="15"/>
      <c r="B152" s="15"/>
      <c r="C152" s="15"/>
      <c r="D152" s="15"/>
      <c r="E152" s="15"/>
      <c r="H152" s="25"/>
    </row>
    <row r="153" spans="1:8">
      <c r="A153" s="15"/>
      <c r="B153" s="15"/>
      <c r="C153" s="15"/>
      <c r="D153" s="15"/>
      <c r="E153" s="15"/>
      <c r="H153" s="25"/>
    </row>
    <row r="154" spans="1:8">
      <c r="A154" s="15"/>
      <c r="B154" s="15"/>
      <c r="C154" s="15"/>
      <c r="D154" s="15"/>
      <c r="E154" s="15"/>
      <c r="H154" s="25"/>
    </row>
    <row r="155" spans="1:8">
      <c r="A155" s="15"/>
      <c r="B155" s="15"/>
      <c r="C155" s="15"/>
      <c r="D155" s="15"/>
      <c r="E155" s="15"/>
      <c r="H155" s="25"/>
    </row>
    <row r="156" spans="1:8">
      <c r="A156" s="15"/>
      <c r="B156" s="15"/>
      <c r="C156" s="15"/>
      <c r="D156" s="15"/>
      <c r="E156" s="15"/>
      <c r="H156" s="25"/>
    </row>
    <row r="157" spans="1:8">
      <c r="A157" s="15"/>
      <c r="B157" s="15"/>
      <c r="C157" s="15"/>
      <c r="D157" s="15"/>
      <c r="E157" s="15"/>
      <c r="H157" s="25"/>
    </row>
    <row r="158" spans="1:8">
      <c r="A158" s="15"/>
      <c r="B158" s="15"/>
      <c r="C158" s="15"/>
      <c r="D158" s="15"/>
      <c r="E158" s="15"/>
      <c r="H158" s="25"/>
    </row>
    <row r="159" spans="1:8">
      <c r="A159" s="15"/>
      <c r="B159" s="15"/>
      <c r="C159" s="15"/>
      <c r="D159" s="15"/>
      <c r="E159" s="15"/>
      <c r="H159" s="25"/>
    </row>
    <row r="160" spans="1:8">
      <c r="A160" s="15"/>
      <c r="B160" s="15"/>
      <c r="C160" s="15"/>
      <c r="D160" s="15"/>
      <c r="E160" s="15"/>
      <c r="H160" s="25"/>
    </row>
    <row r="161" spans="1:8">
      <c r="A161" s="15"/>
      <c r="B161" s="15"/>
      <c r="C161" s="15"/>
      <c r="D161" s="15"/>
      <c r="E161" s="15"/>
      <c r="H161" s="25"/>
    </row>
    <row r="162" spans="1:8">
      <c r="A162" s="15"/>
      <c r="B162" s="15"/>
      <c r="C162" s="15"/>
      <c r="D162" s="15"/>
      <c r="E162" s="15"/>
      <c r="H162" s="25"/>
    </row>
    <row r="163" spans="1:8">
      <c r="A163" s="15"/>
      <c r="B163" s="15"/>
      <c r="C163" s="15"/>
      <c r="D163" s="15"/>
      <c r="E163" s="15"/>
      <c r="H163" s="25"/>
    </row>
    <row r="164" spans="1:8">
      <c r="A164" s="15"/>
      <c r="B164" s="15"/>
      <c r="C164" s="15"/>
      <c r="D164" s="15"/>
      <c r="E164" s="15"/>
      <c r="H164" s="25"/>
    </row>
    <row r="165" spans="1:8">
      <c r="A165" s="15"/>
      <c r="B165" s="15"/>
      <c r="C165" s="15"/>
      <c r="D165" s="15"/>
      <c r="E165" s="15"/>
      <c r="H165" s="25"/>
    </row>
    <row r="166" spans="1:8">
      <c r="A166" s="15"/>
      <c r="B166" s="15"/>
      <c r="C166" s="15"/>
      <c r="D166" s="15"/>
      <c r="E166" s="15"/>
      <c r="H166" s="25"/>
    </row>
    <row r="167" spans="1:8">
      <c r="A167" s="15"/>
      <c r="B167" s="15"/>
      <c r="C167" s="15"/>
      <c r="D167" s="15"/>
      <c r="E167" s="15"/>
      <c r="H167" s="25"/>
    </row>
    <row r="168" spans="1:8">
      <c r="A168" s="15"/>
      <c r="B168" s="15"/>
      <c r="C168" s="15"/>
      <c r="D168" s="15"/>
      <c r="E168" s="15"/>
      <c r="H168" s="25"/>
    </row>
    <row r="169" spans="1:8">
      <c r="A169" s="15"/>
      <c r="B169" s="15"/>
      <c r="C169" s="15"/>
      <c r="D169" s="15"/>
      <c r="E169" s="15"/>
      <c r="H169" s="25"/>
    </row>
    <row r="170" spans="1:8">
      <c r="A170" s="15"/>
      <c r="B170" s="15"/>
      <c r="C170" s="15"/>
      <c r="D170" s="15"/>
      <c r="E170" s="15"/>
      <c r="H170" s="25"/>
    </row>
  </sheetData>
  <mergeCells count="9">
    <mergeCell ref="A8:K8"/>
    <mergeCell ref="A31:K31"/>
    <mergeCell ref="A54:K54"/>
    <mergeCell ref="A2:K2"/>
    <mergeCell ref="A4:A6"/>
    <mergeCell ref="B4:B6"/>
    <mergeCell ref="D4:K4"/>
    <mergeCell ref="D5:I5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2017-10-19T08:00:51Z</cp:lastPrinted>
  <dcterms:created xsi:type="dcterms:W3CDTF">2016-01-10T10:50:32Z</dcterms:created>
  <dcterms:modified xsi:type="dcterms:W3CDTF">2022-09-21T09:58:01Z</dcterms:modified>
</cp:coreProperties>
</file>