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0" documentId="8_{83053F8F-BF3C-4CEA-8D65-215E6B46EF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1123 " sheetId="4" r:id="rId1"/>
  </sheets>
  <definedNames>
    <definedName name="_xlnm.Print_Area" localSheetId="0">'B1123 '!$B$1:$F$87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4" l="1"/>
  <c r="F76" i="4" s="1"/>
  <c r="F66" i="4"/>
  <c r="F67" i="4"/>
  <c r="F78" i="4" s="1"/>
  <c r="F68" i="4"/>
  <c r="F69" i="4"/>
  <c r="F70" i="4"/>
  <c r="F71" i="4"/>
  <c r="F72" i="4"/>
  <c r="F73" i="4"/>
  <c r="F64" i="4"/>
  <c r="F39" i="4"/>
  <c r="F40" i="4"/>
  <c r="F41" i="4"/>
  <c r="F42" i="4"/>
  <c r="F43" i="4"/>
  <c r="F44" i="4"/>
  <c r="F45" i="4"/>
  <c r="F46" i="4"/>
  <c r="F47" i="4"/>
  <c r="F38" i="4"/>
  <c r="F11" i="4"/>
  <c r="F12" i="4"/>
  <c r="F13" i="4"/>
  <c r="F14" i="4"/>
  <c r="F15" i="4"/>
  <c r="F26" i="4" s="1"/>
  <c r="F16" i="4"/>
  <c r="F17" i="4"/>
  <c r="F18" i="4"/>
  <c r="F19" i="4"/>
  <c r="F10" i="4"/>
  <c r="E77" i="4"/>
  <c r="E78" i="4"/>
  <c r="E79" i="4"/>
  <c r="E80" i="4"/>
  <c r="E81" i="4"/>
  <c r="E82" i="4"/>
  <c r="E83" i="4"/>
  <c r="E84" i="4"/>
  <c r="E76" i="4"/>
  <c r="E51" i="4"/>
  <c r="E52" i="4"/>
  <c r="E53" i="4"/>
  <c r="E54" i="4"/>
  <c r="E55" i="4"/>
  <c r="E56" i="4"/>
  <c r="E57" i="4"/>
  <c r="E58" i="4"/>
  <c r="E50" i="4"/>
  <c r="E23" i="4"/>
  <c r="E24" i="4"/>
  <c r="E25" i="4"/>
  <c r="E26" i="4"/>
  <c r="E27" i="4"/>
  <c r="E28" i="4"/>
  <c r="E29" i="4"/>
  <c r="E30" i="4"/>
  <c r="E22" i="4"/>
  <c r="D77" i="4"/>
  <c r="D78" i="4"/>
  <c r="D79" i="4"/>
  <c r="D80" i="4"/>
  <c r="D81" i="4"/>
  <c r="D82" i="4"/>
  <c r="D83" i="4"/>
  <c r="D84" i="4"/>
  <c r="D76" i="4"/>
  <c r="D51" i="4"/>
  <c r="D52" i="4"/>
  <c r="D53" i="4"/>
  <c r="D54" i="4"/>
  <c r="D55" i="4"/>
  <c r="D56" i="4"/>
  <c r="D57" i="4"/>
  <c r="D58" i="4"/>
  <c r="D50" i="4"/>
  <c r="D23" i="4"/>
  <c r="D24" i="4"/>
  <c r="D25" i="4"/>
  <c r="D26" i="4"/>
  <c r="D27" i="4"/>
  <c r="D28" i="4"/>
  <c r="D29" i="4"/>
  <c r="D30" i="4"/>
  <c r="D22" i="4"/>
  <c r="C77" i="4"/>
  <c r="C78" i="4"/>
  <c r="C79" i="4"/>
  <c r="C80" i="4"/>
  <c r="C81" i="4"/>
  <c r="C82" i="4"/>
  <c r="C83" i="4"/>
  <c r="C84" i="4"/>
  <c r="C76" i="4"/>
  <c r="C51" i="4"/>
  <c r="C52" i="4"/>
  <c r="C53" i="4"/>
  <c r="C54" i="4"/>
  <c r="C55" i="4"/>
  <c r="C56" i="4"/>
  <c r="C57" i="4"/>
  <c r="C58" i="4"/>
  <c r="C50" i="4"/>
  <c r="C23" i="4"/>
  <c r="C24" i="4"/>
  <c r="C25" i="4"/>
  <c r="C26" i="4"/>
  <c r="C27" i="4"/>
  <c r="C28" i="4"/>
  <c r="C29" i="4"/>
  <c r="C30" i="4"/>
  <c r="C22" i="4"/>
  <c r="F25" i="4" l="1"/>
  <c r="F24" i="4"/>
  <c r="F54" i="4"/>
  <c r="F23" i="4"/>
  <c r="F53" i="4"/>
  <c r="F52" i="4"/>
  <c r="F51" i="4"/>
  <c r="F77" i="4"/>
  <c r="F84" i="4"/>
  <c r="F83" i="4"/>
  <c r="F30" i="4"/>
  <c r="F82" i="4"/>
  <c r="F81" i="4"/>
  <c r="F80" i="4"/>
  <c r="F79" i="4"/>
  <c r="F55" i="4"/>
  <c r="F27" i="4"/>
  <c r="F58" i="4"/>
  <c r="F50" i="4"/>
  <c r="F22" i="4"/>
  <c r="F57" i="4"/>
  <c r="F56" i="4"/>
  <c r="F29" i="4"/>
  <c r="F28" i="4"/>
</calcChain>
</file>

<file path=xl/sharedStrings.xml><?xml version="1.0" encoding="utf-8"?>
<sst xmlns="http://schemas.openxmlformats.org/spreadsheetml/2006/main" count="91" uniqueCount="25">
  <si>
    <t>תחום לימוד</t>
  </si>
  <si>
    <t>סך הכול</t>
  </si>
  <si>
    <t>לא-חרדים</t>
  </si>
  <si>
    <t>מקור: הלשכה המרכזית לסטטיסטיקה</t>
  </si>
  <si>
    <t>סה"כ</t>
  </si>
  <si>
    <t>אחוזים</t>
  </si>
  <si>
    <t>מקצועות  עזר רפואיים</t>
  </si>
  <si>
    <t xml:space="preserve">רפואה  </t>
  </si>
  <si>
    <t>משפטים</t>
  </si>
  <si>
    <t>עסקים</t>
  </si>
  <si>
    <t>מדעי החברה</t>
  </si>
  <si>
    <t>מדעי הרוח</t>
  </si>
  <si>
    <t>הנדסה ואדריכלות</t>
  </si>
  <si>
    <t>חינוך והכשרה להוראה</t>
  </si>
  <si>
    <t>  יהודים ואחרים</t>
  </si>
  <si>
    <t>חרדי- ביה"ס האחרון בו הסטודנט למד בפיקוח חרדי</t>
  </si>
  <si>
    <t>סך הכל ישראל</t>
  </si>
  <si>
    <t>סך הכל</t>
  </si>
  <si>
    <t>נשים</t>
  </si>
  <si>
    <t>גברים</t>
  </si>
  <si>
    <t xml:space="preserve">מדעי הטבע ומדעי המחשב </t>
  </si>
  <si>
    <t>מדעי הטבע  ומדעי המחשב</t>
  </si>
  <si>
    <r>
      <t>לוח ב/11 - סטודנטים לתואר ראשון במוסדות להשכלה גבוהה</t>
    </r>
    <r>
      <rPr>
        <b/>
        <sz val="10"/>
        <color indexed="8"/>
        <rFont val="Arial"/>
        <family val="2"/>
      </rPr>
      <t xml:space="preserve">
לפי תחום לימוד וקבוצת אוכלוסייה, תשפ"ג, 2022/23</t>
    </r>
  </si>
  <si>
    <r>
      <t>חרדים</t>
    </r>
    <r>
      <rPr>
        <sz val="8"/>
        <rFont val="Arial"/>
        <family val="2"/>
      </rPr>
      <t>(1)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</si>
  <si>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>משנת תשפ"ג לא נעשה תיקון לפיקוח של משרד החינוך וספירה בוצע לפי פיקוח חרדי בלבד.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</si>
</sst>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General_)"/>
    <numFmt numFmtId="165" formatCode="#.00"/>
    <numFmt numFmtId="166" formatCode="###,###.##"/>
    <numFmt numFmtId="167" formatCode="#."/>
    <numFmt numFmtId="168" formatCode="#,##0\ ;\-#,##0\ ;\-\ ;@\ "/>
    <numFmt numFmtId="169" formatCode="#,##0.0\ ;\-#,##0.0\ ;\-\ ;@\ "/>
    <numFmt numFmtId="170" formatCode="0.0%"/>
  </numFmts>
  <fonts count="24">
    <font>
      <sz val="10"/>
      <color theme="1"/>
      <name val="Arial"/>
      <family val="2"/>
      <charset val="177"/>
    </font>
    <font>
      <sz val="10"/>
      <name val="Arial"/>
      <family val="2"/>
    </font>
    <font>
      <sz val="12"/>
      <name val="Courier"/>
      <family val="3"/>
      <charset val="177"/>
    </font>
    <font>
      <b/>
      <sz val="9"/>
      <name val="Arial"/>
      <family val="2"/>
    </font>
    <font>
      <sz val="7"/>
      <name val="Switzerland"/>
      <family val="2"/>
      <charset val="177"/>
    </font>
    <font>
      <sz val="8"/>
      <name val="Arial"/>
      <family val="2"/>
    </font>
    <font>
      <b/>
      <sz val="7"/>
      <name val="Switzerland"/>
      <family val="2"/>
      <charset val="177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0"/>
      <color indexed="8"/>
      <name val="Arial"/>
      <family val="2"/>
    </font>
    <font>
      <b/>
      <sz val="9"/>
      <name val="Arial"/>
      <family val="2"/>
      <scheme val="minor"/>
    </font>
    <font>
      <sz val="8"/>
      <color theme="1"/>
      <name val="Arial"/>
      <family val="2"/>
      <charset val="177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19">
    <xf numFmtId="0" fontId="0" fillId="0" borderId="0"/>
    <xf numFmtId="164" fontId="7" fillId="0" borderId="0" applyNumberFormat="0" applyFill="0" applyBorder="0" applyProtection="0">
      <alignment horizontal="center" vertical="center"/>
    </xf>
    <xf numFmtId="164" fontId="4" fillId="0" borderId="0" applyNumberFormat="0" applyFill="0" applyBorder="0" applyProtection="0">
      <alignment horizontal="center" vertical="center"/>
    </xf>
    <xf numFmtId="43" fontId="8" fillId="0" borderId="0" applyFont="0" applyFill="0" applyBorder="0" applyAlignment="0" applyProtection="0"/>
    <xf numFmtId="1" fontId="9" fillId="0" borderId="0">
      <protection locked="0"/>
    </xf>
    <xf numFmtId="165" fontId="9" fillId="0" borderId="0">
      <protection locked="0"/>
    </xf>
    <xf numFmtId="164" fontId="10" fillId="0" borderId="0" applyNumberFormat="0" applyFill="0" applyBorder="0" applyProtection="0">
      <alignment horizontal="center" vertical="center"/>
    </xf>
    <xf numFmtId="166" fontId="6" fillId="0" borderId="0" applyNumberFormat="0" applyFill="0" applyBorder="0" applyProtection="0">
      <alignment horizontal="center" vertical="center"/>
    </xf>
    <xf numFmtId="167" fontId="11" fillId="0" borderId="0">
      <protection locked="0"/>
    </xf>
    <xf numFmtId="167" fontId="11" fillId="0" borderId="0">
      <protection locked="0"/>
    </xf>
    <xf numFmtId="164" fontId="12" fillId="0" borderId="0" applyNumberFormat="0" applyFill="0" applyBorder="0" applyProtection="0">
      <alignment horizontal="center" vertical="center"/>
    </xf>
    <xf numFmtId="164" fontId="7" fillId="0" borderId="0" applyNumberFormat="0" applyFill="0" applyBorder="0" applyProtection="0">
      <alignment horizontal="center" vertical="center"/>
    </xf>
    <xf numFmtId="164" fontId="2" fillId="0" borderId="0"/>
    <xf numFmtId="0" fontId="1" fillId="0" borderId="0"/>
    <xf numFmtId="164" fontId="6" fillId="0" borderId="0" applyNumberFormat="0" applyFill="0" applyBorder="0" applyProtection="0">
      <alignment horizontal="center" vertical="center"/>
    </xf>
    <xf numFmtId="164" fontId="13" fillId="0" borderId="0" applyNumberFormat="0" applyFill="0" applyBorder="0" applyProtection="0">
      <alignment horizontal="center" vertical="center"/>
    </xf>
    <xf numFmtId="164" fontId="14" fillId="0" borderId="0" applyNumberFormat="0" applyFill="0" applyBorder="0" applyProtection="0">
      <alignment horizontal="center" vertical="center"/>
    </xf>
    <xf numFmtId="43" fontId="8" fillId="0" borderId="0" applyFont="0" applyFill="0" applyBorder="0" applyAlignment="0" applyProtection="0"/>
    <xf numFmtId="164" fontId="2" fillId="0" borderId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5" fillId="2" borderId="3" xfId="2" applyFont="1" applyFill="1" applyBorder="1" applyAlignment="1" applyProtection="1">
      <alignment horizontal="right" readingOrder="2"/>
    </xf>
    <xf numFmtId="0" fontId="20" fillId="0" borderId="0" xfId="0" applyFont="1" applyAlignment="1">
      <alignment horizontal="right" readingOrder="2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/>
    </xf>
    <xf numFmtId="164" fontId="5" fillId="2" borderId="17" xfId="2" applyFont="1" applyFill="1" applyBorder="1" applyAlignment="1" applyProtection="1">
      <alignment horizontal="right" readingOrder="2"/>
    </xf>
    <xf numFmtId="164" fontId="5" fillId="2" borderId="18" xfId="2" applyFont="1" applyFill="1" applyBorder="1" applyAlignment="1" applyProtection="1">
      <alignment horizontal="right" readingOrder="2"/>
    </xf>
    <xf numFmtId="168" fontId="18" fillId="3" borderId="8" xfId="0" applyNumberFormat="1" applyFont="1" applyFill="1" applyBorder="1" applyAlignment="1">
      <alignment horizontal="center" vertical="center" wrapText="1"/>
    </xf>
    <xf numFmtId="168" fontId="17" fillId="3" borderId="4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70" fontId="18" fillId="0" borderId="4" xfId="0" applyNumberFormat="1" applyFont="1" applyBorder="1" applyAlignment="1">
      <alignment horizontal="center" vertical="center" wrapText="1"/>
    </xf>
    <xf numFmtId="170" fontId="18" fillId="0" borderId="8" xfId="0" applyNumberFormat="1" applyFont="1" applyBorder="1" applyAlignment="1">
      <alignment horizontal="center" vertical="center" wrapText="1"/>
    </xf>
    <xf numFmtId="170" fontId="17" fillId="0" borderId="8" xfId="0" applyNumberFormat="1" applyFont="1" applyBorder="1" applyAlignment="1">
      <alignment horizontal="center" vertical="center" wrapText="1"/>
    </xf>
    <xf numFmtId="170" fontId="17" fillId="0" borderId="9" xfId="0" applyNumberFormat="1" applyFont="1" applyBorder="1" applyAlignment="1">
      <alignment horizontal="center" vertical="center" wrapText="1"/>
    </xf>
    <xf numFmtId="164" fontId="22" fillId="2" borderId="0" xfId="18" applyFont="1" applyFill="1" applyAlignment="1" applyProtection="1">
      <alignment horizontal="right" readingOrder="2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1" fillId="2" borderId="13" xfId="2" applyFont="1" applyFill="1" applyBorder="1" applyAlignment="1" applyProtection="1">
      <alignment horizontal="center" readingOrder="2"/>
    </xf>
    <xf numFmtId="0" fontId="19" fillId="0" borderId="0" xfId="0" applyFont="1" applyAlignment="1">
      <alignment horizontal="center" wrapText="1"/>
    </xf>
  </cellXfs>
  <cellStyles count="19">
    <cellStyle name="Base" xfId="1" xr:uid="{00000000-0005-0000-0000-000000000000}"/>
    <cellStyle name="Col_head" xfId="2" xr:uid="{00000000-0005-0000-0000-000001000000}"/>
    <cellStyle name="Comma 2" xfId="3" xr:uid="{00000000-0005-0000-0000-000002000000}"/>
    <cellStyle name="Comma 2 2" xfId="17" xr:uid="{00000000-0005-0000-0000-000003000000}"/>
    <cellStyle name="Date" xfId="4" xr:uid="{00000000-0005-0000-0000-000004000000}"/>
    <cellStyle name="Fixed" xfId="5" xr:uid="{00000000-0005-0000-0000-000005000000}"/>
    <cellStyle name="Foot" xfId="6" xr:uid="{00000000-0005-0000-0000-000006000000}"/>
    <cellStyle name="Head" xfId="7" xr:uid="{00000000-0005-0000-0000-000007000000}"/>
    <cellStyle name="Heading1" xfId="8" xr:uid="{00000000-0005-0000-0000-000008000000}"/>
    <cellStyle name="Heading2" xfId="9" xr:uid="{00000000-0005-0000-0000-000009000000}"/>
    <cellStyle name="Mida" xfId="10" xr:uid="{00000000-0005-0000-0000-00000A000000}"/>
    <cellStyle name="Name" xfId="11" xr:uid="{00000000-0005-0000-0000-00000B000000}"/>
    <cellStyle name="Normal" xfId="0" builtinId="0"/>
    <cellStyle name="Normal 2" xfId="12" xr:uid="{00000000-0005-0000-0000-00000D000000}"/>
    <cellStyle name="Normal 3" xfId="13" xr:uid="{00000000-0005-0000-0000-00000E000000}"/>
    <cellStyle name="Normal_st08_38a" xfId="18" xr:uid="{44CF4301-4154-470D-AA57-D70BCE623F2F}"/>
    <cellStyle name="Sub_head" xfId="14" xr:uid="{00000000-0005-0000-0000-00000F000000}"/>
    <cellStyle name="Text" xfId="15" xr:uid="{00000000-0005-0000-0000-000010000000}"/>
    <cellStyle name="Total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4:F87"/>
  <sheetViews>
    <sheetView showGridLines="0" rightToLeft="1" tabSelected="1" zoomScaleNormal="100" workbookViewId="0">
      <selection activeCell="K11" sqref="K11"/>
    </sheetView>
  </sheetViews>
  <sheetFormatPr defaultRowHeight="12.5"/>
  <cols>
    <col min="2" max="2" width="17.453125" customWidth="1"/>
    <col min="3" max="6" width="10.81640625" customWidth="1"/>
  </cols>
  <sheetData>
    <row r="4" spans="2:6">
      <c r="B4" s="27" t="s">
        <v>22</v>
      </c>
      <c r="C4" s="27"/>
      <c r="D4" s="27"/>
      <c r="E4" s="27"/>
      <c r="F4" s="27"/>
    </row>
    <row r="5" spans="2:6">
      <c r="B5" s="27"/>
      <c r="C5" s="27"/>
      <c r="D5" s="27"/>
      <c r="E5" s="27"/>
      <c r="F5" s="27"/>
    </row>
    <row r="6" spans="2:6" ht="15.75" customHeight="1" thickBot="1">
      <c r="B6" t="s">
        <v>17</v>
      </c>
    </row>
    <row r="7" spans="2:6" ht="15" customHeight="1">
      <c r="B7" s="19" t="s">
        <v>0</v>
      </c>
      <c r="C7" s="21" t="s">
        <v>16</v>
      </c>
      <c r="D7" s="23" t="s">
        <v>14</v>
      </c>
      <c r="E7" s="24"/>
      <c r="F7" s="25"/>
    </row>
    <row r="8" spans="2:6" ht="13" thickBot="1">
      <c r="B8" s="20"/>
      <c r="C8" s="22"/>
      <c r="D8" s="1" t="s">
        <v>1</v>
      </c>
      <c r="E8" s="1" t="s">
        <v>23</v>
      </c>
      <c r="F8" s="4" t="s">
        <v>2</v>
      </c>
    </row>
    <row r="9" spans="2:6" ht="25.5" customHeight="1">
      <c r="B9" s="7"/>
      <c r="C9" s="6"/>
      <c r="D9" s="6"/>
      <c r="E9" s="6"/>
      <c r="F9" s="5"/>
    </row>
    <row r="10" spans="2:6">
      <c r="B10" s="8" t="s">
        <v>4</v>
      </c>
      <c r="C10" s="11">
        <v>260547</v>
      </c>
      <c r="D10" s="11">
        <v>208183</v>
      </c>
      <c r="E10" s="11">
        <v>14066</v>
      </c>
      <c r="F10" s="11">
        <f>D10-E10</f>
        <v>194117</v>
      </c>
    </row>
    <row r="11" spans="2:6">
      <c r="B11" s="9" t="s">
        <v>11</v>
      </c>
      <c r="C11" s="12">
        <v>20054</v>
      </c>
      <c r="D11" s="12">
        <v>16451</v>
      </c>
      <c r="E11" s="12">
        <v>375</v>
      </c>
      <c r="F11" s="12">
        <f t="shared" ref="F11:F19" si="0">D11-E11</f>
        <v>16076</v>
      </c>
    </row>
    <row r="12" spans="2:6">
      <c r="B12" s="9" t="s">
        <v>10</v>
      </c>
      <c r="C12" s="12">
        <v>61660</v>
      </c>
      <c r="D12" s="12">
        <v>51316</v>
      </c>
      <c r="E12" s="12">
        <v>2856</v>
      </c>
      <c r="F12" s="12">
        <f t="shared" si="0"/>
        <v>48460</v>
      </c>
    </row>
    <row r="13" spans="2:6">
      <c r="B13" s="9" t="s">
        <v>9</v>
      </c>
      <c r="C13" s="12">
        <v>24455</v>
      </c>
      <c r="D13" s="12">
        <v>17352</v>
      </c>
      <c r="E13" s="12">
        <v>1257</v>
      </c>
      <c r="F13" s="12">
        <f t="shared" si="0"/>
        <v>16095</v>
      </c>
    </row>
    <row r="14" spans="2:6">
      <c r="B14" s="9" t="s">
        <v>8</v>
      </c>
      <c r="C14" s="12">
        <v>16331</v>
      </c>
      <c r="D14" s="12">
        <v>13206</v>
      </c>
      <c r="E14" s="12">
        <v>990</v>
      </c>
      <c r="F14" s="12">
        <f t="shared" si="0"/>
        <v>12216</v>
      </c>
    </row>
    <row r="15" spans="2:6" ht="15" customHeight="1">
      <c r="B15" s="9" t="s">
        <v>7</v>
      </c>
      <c r="C15" s="12">
        <v>2161</v>
      </c>
      <c r="D15" s="12">
        <v>1909</v>
      </c>
      <c r="E15" s="12">
        <v>32</v>
      </c>
      <c r="F15" s="12">
        <f t="shared" si="0"/>
        <v>1877</v>
      </c>
    </row>
    <row r="16" spans="2:6">
      <c r="B16" s="9" t="s">
        <v>6</v>
      </c>
      <c r="C16" s="12">
        <v>14862</v>
      </c>
      <c r="D16" s="12">
        <v>10549</v>
      </c>
      <c r="E16" s="12">
        <v>1342</v>
      </c>
      <c r="F16" s="12">
        <f t="shared" si="0"/>
        <v>9207</v>
      </c>
    </row>
    <row r="17" spans="2:6">
      <c r="B17" s="9" t="s">
        <v>20</v>
      </c>
      <c r="C17" s="12">
        <v>48243</v>
      </c>
      <c r="D17" s="12">
        <v>41639</v>
      </c>
      <c r="E17" s="12">
        <v>2279</v>
      </c>
      <c r="F17" s="12">
        <f t="shared" si="0"/>
        <v>39360</v>
      </c>
    </row>
    <row r="18" spans="2:6">
      <c r="B18" s="9" t="s">
        <v>12</v>
      </c>
      <c r="C18" s="12">
        <v>39871</v>
      </c>
      <c r="D18" s="12">
        <v>32304</v>
      </c>
      <c r="E18" s="12">
        <v>898</v>
      </c>
      <c r="F18" s="12">
        <f t="shared" si="0"/>
        <v>31406</v>
      </c>
    </row>
    <row r="19" spans="2:6">
      <c r="B19" s="9" t="s">
        <v>13</v>
      </c>
      <c r="C19" s="12">
        <v>32910</v>
      </c>
      <c r="D19" s="12">
        <v>23457</v>
      </c>
      <c r="E19" s="12">
        <v>4037</v>
      </c>
      <c r="F19" s="12">
        <f t="shared" si="0"/>
        <v>19420</v>
      </c>
    </row>
    <row r="20" spans="2:6">
      <c r="B20" s="26" t="s">
        <v>5</v>
      </c>
      <c r="C20" s="26"/>
      <c r="D20" s="26"/>
      <c r="E20" s="26"/>
      <c r="F20" s="26"/>
    </row>
    <row r="21" spans="2:6">
      <c r="B21" s="8" t="s">
        <v>4</v>
      </c>
      <c r="C21" s="14">
        <v>1</v>
      </c>
      <c r="D21" s="14">
        <v>1</v>
      </c>
      <c r="E21" s="14">
        <v>1</v>
      </c>
      <c r="F21" s="15">
        <v>1</v>
      </c>
    </row>
    <row r="22" spans="2:6">
      <c r="B22" s="9" t="s">
        <v>11</v>
      </c>
      <c r="C22" s="16">
        <f>C11/$C$10</f>
        <v>7.6968838635639636E-2</v>
      </c>
      <c r="D22" s="16">
        <f>D11/$D$10</f>
        <v>7.9021822146861181E-2</v>
      </c>
      <c r="E22" s="16">
        <f>E11/$E$10</f>
        <v>2.666003128110337E-2</v>
      </c>
      <c r="F22" s="16">
        <f>F11/$F$10</f>
        <v>8.2816033629203006E-2</v>
      </c>
    </row>
    <row r="23" spans="2:6">
      <c r="B23" s="9" t="s">
        <v>10</v>
      </c>
      <c r="C23" s="16">
        <f t="shared" ref="C23:C30" si="1">C12/$C$10</f>
        <v>0.23665595842592699</v>
      </c>
      <c r="D23" s="16">
        <f t="shared" ref="D23:D30" si="2">D12/$D$10</f>
        <v>0.24649467055427196</v>
      </c>
      <c r="E23" s="16">
        <f t="shared" ref="E23:E30" si="3">E12/$E$10</f>
        <v>0.20304279823688326</v>
      </c>
      <c r="F23" s="16">
        <f t="shared" ref="F23:F30" si="4">F12/$F$10</f>
        <v>0.24964325638661219</v>
      </c>
    </row>
    <row r="24" spans="2:6">
      <c r="B24" s="9" t="s">
        <v>9</v>
      </c>
      <c r="C24" s="16">
        <f t="shared" si="1"/>
        <v>9.3860224834674738E-2</v>
      </c>
      <c r="D24" s="16">
        <f t="shared" si="2"/>
        <v>8.3349745176119094E-2</v>
      </c>
      <c r="E24" s="16">
        <f t="shared" si="3"/>
        <v>8.9364424854258495E-2</v>
      </c>
      <c r="F24" s="16">
        <f t="shared" si="4"/>
        <v>8.2913912743345503E-2</v>
      </c>
    </row>
    <row r="25" spans="2:6">
      <c r="B25" s="9" t="s">
        <v>8</v>
      </c>
      <c r="C25" s="16">
        <f t="shared" si="1"/>
        <v>6.2679670078718996E-2</v>
      </c>
      <c r="D25" s="16">
        <f t="shared" si="2"/>
        <v>6.343457438887902E-2</v>
      </c>
      <c r="E25" s="16">
        <f t="shared" si="3"/>
        <v>7.0382482582112896E-2</v>
      </c>
      <c r="F25" s="16">
        <f t="shared" si="4"/>
        <v>6.2931118861305299E-2</v>
      </c>
    </row>
    <row r="26" spans="2:6">
      <c r="B26" s="9" t="s">
        <v>7</v>
      </c>
      <c r="C26" s="16">
        <f t="shared" si="1"/>
        <v>8.2940889743501178E-3</v>
      </c>
      <c r="D26" s="16">
        <f t="shared" si="2"/>
        <v>9.1698169399038344E-3</v>
      </c>
      <c r="E26" s="16">
        <f t="shared" si="3"/>
        <v>2.2749893359874877E-3</v>
      </c>
      <c r="F26" s="16">
        <f t="shared" si="4"/>
        <v>9.6694261708145084E-3</v>
      </c>
    </row>
    <row r="27" spans="2:6">
      <c r="B27" s="9" t="s">
        <v>6</v>
      </c>
      <c r="C27" s="16">
        <f t="shared" si="1"/>
        <v>5.7041531854137642E-2</v>
      </c>
      <c r="D27" s="16">
        <f t="shared" si="2"/>
        <v>5.0671764745440308E-2</v>
      </c>
      <c r="E27" s="16">
        <f t="shared" si="3"/>
        <v>9.5407365277975262E-2</v>
      </c>
      <c r="F27" s="16">
        <f t="shared" si="4"/>
        <v>4.7430158100527003E-2</v>
      </c>
    </row>
    <row r="28" spans="2:6">
      <c r="B28" s="9" t="s">
        <v>20</v>
      </c>
      <c r="C28" s="16">
        <f t="shared" si="1"/>
        <v>0.1851604508975348</v>
      </c>
      <c r="D28" s="16">
        <f t="shared" si="2"/>
        <v>0.20001152831883487</v>
      </c>
      <c r="E28" s="16">
        <f t="shared" si="3"/>
        <v>0.16202189677235887</v>
      </c>
      <c r="F28" s="16">
        <f t="shared" si="4"/>
        <v>0.20276431224467717</v>
      </c>
    </row>
    <row r="29" spans="2:6">
      <c r="B29" s="9" t="s">
        <v>12</v>
      </c>
      <c r="C29" s="16">
        <f t="shared" si="1"/>
        <v>0.15302805252027465</v>
      </c>
      <c r="D29" s="16">
        <f t="shared" si="2"/>
        <v>0.15517117151736692</v>
      </c>
      <c r="E29" s="16">
        <f t="shared" si="3"/>
        <v>6.3841888241148864E-2</v>
      </c>
      <c r="F29" s="16">
        <f t="shared" si="4"/>
        <v>0.161789024145232</v>
      </c>
    </row>
    <row r="30" spans="2:6">
      <c r="B30" s="10" t="s">
        <v>13</v>
      </c>
      <c r="C30" s="17">
        <f t="shared" si="1"/>
        <v>0.12631118377874243</v>
      </c>
      <c r="D30" s="17">
        <f t="shared" si="2"/>
        <v>0.11267490621232282</v>
      </c>
      <c r="E30" s="17">
        <f t="shared" si="3"/>
        <v>0.2870041234181715</v>
      </c>
      <c r="F30" s="17">
        <f t="shared" si="4"/>
        <v>0.1000427577182833</v>
      </c>
    </row>
    <row r="31" spans="2:6">
      <c r="B31" s="2" t="s">
        <v>3</v>
      </c>
    </row>
    <row r="32" spans="2:6">
      <c r="B32" s="18" t="s">
        <v>24</v>
      </c>
    </row>
    <row r="33" spans="2:6">
      <c r="B33" s="3" t="s">
        <v>15</v>
      </c>
    </row>
    <row r="34" spans="2:6" ht="13" thickBot="1">
      <c r="B34" t="s">
        <v>19</v>
      </c>
    </row>
    <row r="35" spans="2:6">
      <c r="B35" s="19" t="s">
        <v>0</v>
      </c>
      <c r="C35" s="21" t="s">
        <v>16</v>
      </c>
      <c r="D35" s="23" t="s">
        <v>14</v>
      </c>
      <c r="E35" s="24"/>
      <c r="F35" s="25"/>
    </row>
    <row r="36" spans="2:6" ht="13" thickBot="1">
      <c r="B36" s="20"/>
      <c r="C36" s="22"/>
      <c r="D36" s="1" t="s">
        <v>1</v>
      </c>
      <c r="E36" s="1" t="s">
        <v>23</v>
      </c>
      <c r="F36" s="4" t="s">
        <v>2</v>
      </c>
    </row>
    <row r="37" spans="2:6">
      <c r="B37" s="7"/>
      <c r="C37" s="6"/>
      <c r="D37" s="6"/>
      <c r="E37" s="6"/>
      <c r="F37" s="5"/>
    </row>
    <row r="38" spans="2:6">
      <c r="B38" s="8" t="s">
        <v>4</v>
      </c>
      <c r="C38" s="11">
        <v>109919</v>
      </c>
      <c r="D38" s="11">
        <v>92578</v>
      </c>
      <c r="E38" s="11">
        <v>4417</v>
      </c>
      <c r="F38" s="11">
        <f>D38-E38</f>
        <v>88161</v>
      </c>
    </row>
    <row r="39" spans="2:6">
      <c r="B39" s="9" t="s">
        <v>11</v>
      </c>
      <c r="C39" s="12">
        <v>7501</v>
      </c>
      <c r="D39" s="12">
        <v>6607</v>
      </c>
      <c r="E39" s="12">
        <v>164</v>
      </c>
      <c r="F39" s="12">
        <f t="shared" ref="F39:F47" si="5">D39-E39</f>
        <v>6443</v>
      </c>
    </row>
    <row r="40" spans="2:6">
      <c r="B40" s="9" t="s">
        <v>10</v>
      </c>
      <c r="C40" s="12">
        <v>20438</v>
      </c>
      <c r="D40" s="12">
        <v>17845</v>
      </c>
      <c r="E40" s="12">
        <v>956</v>
      </c>
      <c r="F40" s="12">
        <f t="shared" si="5"/>
        <v>16889</v>
      </c>
    </row>
    <row r="41" spans="2:6">
      <c r="B41" s="9" t="s">
        <v>9</v>
      </c>
      <c r="C41" s="12">
        <v>9425</v>
      </c>
      <c r="D41" s="12">
        <v>6781</v>
      </c>
      <c r="E41" s="12">
        <v>289</v>
      </c>
      <c r="F41" s="12">
        <f t="shared" si="5"/>
        <v>6492</v>
      </c>
    </row>
    <row r="42" spans="2:6">
      <c r="B42" s="9" t="s">
        <v>8</v>
      </c>
      <c r="C42" s="12">
        <v>7164</v>
      </c>
      <c r="D42" s="12">
        <v>5793</v>
      </c>
      <c r="E42" s="12">
        <v>584</v>
      </c>
      <c r="F42" s="12">
        <f t="shared" si="5"/>
        <v>5209</v>
      </c>
    </row>
    <row r="43" spans="2:6">
      <c r="B43" s="9" t="s">
        <v>7</v>
      </c>
      <c r="C43" s="12">
        <v>766</v>
      </c>
      <c r="D43" s="12">
        <v>690</v>
      </c>
      <c r="E43" s="12">
        <v>16</v>
      </c>
      <c r="F43" s="12">
        <f t="shared" si="5"/>
        <v>674</v>
      </c>
    </row>
    <row r="44" spans="2:6">
      <c r="B44" s="9" t="s">
        <v>6</v>
      </c>
      <c r="C44" s="12">
        <v>2507</v>
      </c>
      <c r="D44" s="12">
        <v>1593</v>
      </c>
      <c r="E44" s="12">
        <v>165</v>
      </c>
      <c r="F44" s="12">
        <f t="shared" si="5"/>
        <v>1428</v>
      </c>
    </row>
    <row r="45" spans="2:6">
      <c r="B45" s="9" t="s">
        <v>21</v>
      </c>
      <c r="C45" s="12">
        <v>29029</v>
      </c>
      <c r="D45" s="12">
        <v>25968</v>
      </c>
      <c r="E45" s="12">
        <v>843</v>
      </c>
      <c r="F45" s="12">
        <f t="shared" si="5"/>
        <v>25125</v>
      </c>
    </row>
    <row r="46" spans="2:6">
      <c r="B46" s="9" t="s">
        <v>12</v>
      </c>
      <c r="C46" s="12">
        <v>25649</v>
      </c>
      <c r="D46" s="12">
        <v>21193</v>
      </c>
      <c r="E46" s="12">
        <v>423</v>
      </c>
      <c r="F46" s="12">
        <f t="shared" si="5"/>
        <v>20770</v>
      </c>
    </row>
    <row r="47" spans="2:6">
      <c r="B47" s="9" t="s">
        <v>13</v>
      </c>
      <c r="C47" s="12">
        <v>7440</v>
      </c>
      <c r="D47" s="12">
        <v>6108</v>
      </c>
      <c r="E47" s="12">
        <v>977</v>
      </c>
      <c r="F47" s="12">
        <f t="shared" si="5"/>
        <v>5131</v>
      </c>
    </row>
    <row r="48" spans="2:6">
      <c r="B48" s="26" t="s">
        <v>5</v>
      </c>
      <c r="C48" s="26"/>
      <c r="D48" s="26"/>
      <c r="E48" s="26"/>
      <c r="F48" s="26"/>
    </row>
    <row r="49" spans="2:6">
      <c r="B49" s="8" t="s">
        <v>4</v>
      </c>
      <c r="C49" s="14">
        <v>1</v>
      </c>
      <c r="D49" s="14">
        <v>1</v>
      </c>
      <c r="E49" s="14">
        <v>1</v>
      </c>
      <c r="F49" s="15">
        <v>1</v>
      </c>
    </row>
    <row r="50" spans="2:6">
      <c r="B50" s="9" t="s">
        <v>11</v>
      </c>
      <c r="C50" s="16">
        <f>C39/$C$38</f>
        <v>6.8241159399193951E-2</v>
      </c>
      <c r="D50" s="16">
        <f>D39/$D$38</f>
        <v>7.1366847415152632E-2</v>
      </c>
      <c r="E50" s="16">
        <f>E39/$E$38</f>
        <v>3.712927326239529E-2</v>
      </c>
      <c r="F50" s="16">
        <f>F39/$F$38</f>
        <v>7.3082201880650177E-2</v>
      </c>
    </row>
    <row r="51" spans="2:6">
      <c r="B51" s="9" t="s">
        <v>10</v>
      </c>
      <c r="C51" s="16">
        <f t="shared" ref="C51:C58" si="6">C40/$C$38</f>
        <v>0.18593691718447219</v>
      </c>
      <c r="D51" s="16">
        <f t="shared" ref="D51:D58" si="7">D40/$D$38</f>
        <v>0.19275637840523666</v>
      </c>
      <c r="E51" s="16">
        <f t="shared" ref="E51:E58" si="8">E40/$E$38</f>
        <v>0.21643649535884085</v>
      </c>
      <c r="F51" s="16">
        <f t="shared" ref="F51:F58" si="9">F40/$F$38</f>
        <v>0.19156996858021119</v>
      </c>
    </row>
    <row r="52" spans="2:6">
      <c r="B52" s="9" t="s">
        <v>9</v>
      </c>
      <c r="C52" s="16">
        <f t="shared" si="6"/>
        <v>8.5744957650633655E-2</v>
      </c>
      <c r="D52" s="16">
        <f t="shared" si="7"/>
        <v>7.3246343623755109E-2</v>
      </c>
      <c r="E52" s="16">
        <f t="shared" si="8"/>
        <v>6.5429024224586824E-2</v>
      </c>
      <c r="F52" s="16">
        <f t="shared" si="9"/>
        <v>7.3638003198693305E-2</v>
      </c>
    </row>
    <row r="53" spans="2:6">
      <c r="B53" s="9" t="s">
        <v>8</v>
      </c>
      <c r="C53" s="16">
        <f t="shared" si="6"/>
        <v>6.5175265422720369E-2</v>
      </c>
      <c r="D53" s="16">
        <f t="shared" si="7"/>
        <v>6.2574261703644496E-2</v>
      </c>
      <c r="E53" s="16">
        <f t="shared" si="8"/>
        <v>0.13221643649535883</v>
      </c>
      <c r="F53" s="16">
        <f t="shared" si="9"/>
        <v>5.9085082973196763E-2</v>
      </c>
    </row>
    <row r="54" spans="2:6">
      <c r="B54" s="9" t="s">
        <v>7</v>
      </c>
      <c r="C54" s="16">
        <f t="shared" si="6"/>
        <v>6.9687679109162199E-3</v>
      </c>
      <c r="D54" s="16">
        <f t="shared" si="7"/>
        <v>7.4531746203201623E-3</v>
      </c>
      <c r="E54" s="16">
        <f t="shared" si="8"/>
        <v>3.622368123160516E-3</v>
      </c>
      <c r="F54" s="16">
        <f t="shared" si="9"/>
        <v>7.6451038441034021E-3</v>
      </c>
    </row>
    <row r="55" spans="2:6">
      <c r="B55" s="9" t="s">
        <v>6</v>
      </c>
      <c r="C55" s="16">
        <f t="shared" si="6"/>
        <v>2.2807703854656611E-2</v>
      </c>
      <c r="D55" s="16">
        <f t="shared" si="7"/>
        <v>1.7207111840826114E-2</v>
      </c>
      <c r="E55" s="16">
        <f t="shared" si="8"/>
        <v>3.7355671270092823E-2</v>
      </c>
      <c r="F55" s="16">
        <f t="shared" si="9"/>
        <v>1.6197638411542519E-2</v>
      </c>
    </row>
    <row r="56" spans="2:6">
      <c r="B56" s="9" t="s">
        <v>21</v>
      </c>
      <c r="C56" s="16">
        <f t="shared" si="6"/>
        <v>0.26409446956395166</v>
      </c>
      <c r="D56" s="16">
        <f t="shared" si="7"/>
        <v>0.28049860658039705</v>
      </c>
      <c r="E56" s="16">
        <f t="shared" si="8"/>
        <v>0.19085352048901968</v>
      </c>
      <c r="F56" s="16">
        <f t="shared" si="9"/>
        <v>0.28498996154762307</v>
      </c>
    </row>
    <row r="57" spans="2:6">
      <c r="B57" s="9" t="s">
        <v>12</v>
      </c>
      <c r="C57" s="16">
        <f t="shared" si="6"/>
        <v>0.23334455371682786</v>
      </c>
      <c r="D57" s="16">
        <f t="shared" si="7"/>
        <v>0.2289204778673119</v>
      </c>
      <c r="E57" s="16">
        <f t="shared" si="8"/>
        <v>9.5766357256056145E-2</v>
      </c>
      <c r="F57" s="16">
        <f t="shared" si="9"/>
        <v>0.23559170154603509</v>
      </c>
    </row>
    <row r="58" spans="2:6">
      <c r="B58" s="10" t="s">
        <v>13</v>
      </c>
      <c r="C58" s="17">
        <f t="shared" si="6"/>
        <v>6.7686205296627514E-2</v>
      </c>
      <c r="D58" s="17">
        <f t="shared" si="7"/>
        <v>6.5976797943355869E-2</v>
      </c>
      <c r="E58" s="17">
        <f t="shared" si="8"/>
        <v>0.22119085352048901</v>
      </c>
      <c r="F58" s="17">
        <f t="shared" si="9"/>
        <v>5.8200338017944442E-2</v>
      </c>
    </row>
    <row r="59" spans="2:6">
      <c r="C59" s="13"/>
      <c r="E59" s="13"/>
      <c r="F59" s="13"/>
    </row>
    <row r="60" spans="2:6" ht="13" thickBot="1">
      <c r="B60" t="s">
        <v>18</v>
      </c>
    </row>
    <row r="61" spans="2:6">
      <c r="B61" s="19" t="s">
        <v>0</v>
      </c>
      <c r="C61" s="21" t="s">
        <v>16</v>
      </c>
      <c r="D61" s="23" t="s">
        <v>14</v>
      </c>
      <c r="E61" s="24"/>
      <c r="F61" s="25"/>
    </row>
    <row r="62" spans="2:6" ht="13" thickBot="1">
      <c r="B62" s="20"/>
      <c r="C62" s="22"/>
      <c r="D62" s="1" t="s">
        <v>1</v>
      </c>
      <c r="E62" s="1" t="s">
        <v>23</v>
      </c>
      <c r="F62" s="4" t="s">
        <v>2</v>
      </c>
    </row>
    <row r="63" spans="2:6">
      <c r="B63" s="7"/>
      <c r="C63" s="6"/>
      <c r="D63" s="6"/>
      <c r="E63" s="6"/>
      <c r="F63" s="5"/>
    </row>
    <row r="64" spans="2:6">
      <c r="B64" s="8" t="s">
        <v>4</v>
      </c>
      <c r="C64" s="11">
        <v>150628</v>
      </c>
      <c r="D64" s="11">
        <v>115605</v>
      </c>
      <c r="E64" s="11">
        <v>9649</v>
      </c>
      <c r="F64" s="11">
        <f>D64-E64</f>
        <v>105956</v>
      </c>
    </row>
    <row r="65" spans="2:6">
      <c r="B65" s="9" t="s">
        <v>11</v>
      </c>
      <c r="C65" s="12">
        <v>12553</v>
      </c>
      <c r="D65" s="12">
        <v>9844</v>
      </c>
      <c r="E65" s="12">
        <v>211</v>
      </c>
      <c r="F65" s="12">
        <f t="shared" ref="F65:F73" si="10">D65-E65</f>
        <v>9633</v>
      </c>
    </row>
    <row r="66" spans="2:6">
      <c r="B66" s="9" t="s">
        <v>10</v>
      </c>
      <c r="C66" s="12">
        <v>41222</v>
      </c>
      <c r="D66" s="12">
        <v>33471</v>
      </c>
      <c r="E66" s="12">
        <v>1900</v>
      </c>
      <c r="F66" s="12">
        <f t="shared" si="10"/>
        <v>31571</v>
      </c>
    </row>
    <row r="67" spans="2:6">
      <c r="B67" s="9" t="s">
        <v>9</v>
      </c>
      <c r="C67" s="12">
        <v>15030</v>
      </c>
      <c r="D67" s="12">
        <v>10571</v>
      </c>
      <c r="E67" s="12">
        <v>968</v>
      </c>
      <c r="F67" s="12">
        <f t="shared" si="10"/>
        <v>9603</v>
      </c>
    </row>
    <row r="68" spans="2:6">
      <c r="B68" s="9" t="s">
        <v>8</v>
      </c>
      <c r="C68" s="12">
        <v>9167</v>
      </c>
      <c r="D68" s="12">
        <v>7413</v>
      </c>
      <c r="E68" s="12">
        <v>406</v>
      </c>
      <c r="F68" s="12">
        <f t="shared" si="10"/>
        <v>7007</v>
      </c>
    </row>
    <row r="69" spans="2:6">
      <c r="B69" s="9" t="s">
        <v>7</v>
      </c>
      <c r="C69" s="12">
        <v>1395</v>
      </c>
      <c r="D69" s="12">
        <v>1219</v>
      </c>
      <c r="E69" s="12">
        <v>16</v>
      </c>
      <c r="F69" s="12">
        <f t="shared" si="10"/>
        <v>1203</v>
      </c>
    </row>
    <row r="70" spans="2:6">
      <c r="B70" s="9" t="s">
        <v>6</v>
      </c>
      <c r="C70" s="12">
        <v>12355</v>
      </c>
      <c r="D70" s="12">
        <v>8956</v>
      </c>
      <c r="E70" s="12">
        <v>1177</v>
      </c>
      <c r="F70" s="12">
        <f t="shared" si="10"/>
        <v>7779</v>
      </c>
    </row>
    <row r="71" spans="2:6">
      <c r="B71" s="9" t="s">
        <v>21</v>
      </c>
      <c r="C71" s="12">
        <v>19214</v>
      </c>
      <c r="D71" s="12">
        <v>15671</v>
      </c>
      <c r="E71" s="12">
        <v>1436</v>
      </c>
      <c r="F71" s="12">
        <f t="shared" si="10"/>
        <v>14235</v>
      </c>
    </row>
    <row r="72" spans="2:6">
      <c r="B72" s="9" t="s">
        <v>12</v>
      </c>
      <c r="C72" s="12">
        <v>14222</v>
      </c>
      <c r="D72" s="12">
        <v>11111</v>
      </c>
      <c r="E72" s="12">
        <v>475</v>
      </c>
      <c r="F72" s="12">
        <f t="shared" si="10"/>
        <v>10636</v>
      </c>
    </row>
    <row r="73" spans="2:6">
      <c r="B73" s="9" t="s">
        <v>13</v>
      </c>
      <c r="C73" s="12">
        <v>25470</v>
      </c>
      <c r="D73" s="12">
        <v>17349</v>
      </c>
      <c r="E73" s="12">
        <v>3060</v>
      </c>
      <c r="F73" s="12">
        <f t="shared" si="10"/>
        <v>14289</v>
      </c>
    </row>
    <row r="74" spans="2:6">
      <c r="B74" s="26" t="s">
        <v>5</v>
      </c>
      <c r="C74" s="26"/>
      <c r="D74" s="26"/>
      <c r="E74" s="26"/>
      <c r="F74" s="26"/>
    </row>
    <row r="75" spans="2:6">
      <c r="B75" s="8" t="s">
        <v>4</v>
      </c>
      <c r="C75" s="14">
        <v>1</v>
      </c>
      <c r="D75" s="14">
        <v>1</v>
      </c>
      <c r="E75" s="14">
        <v>1</v>
      </c>
      <c r="F75" s="15">
        <v>1</v>
      </c>
    </row>
    <row r="76" spans="2:6">
      <c r="B76" s="9" t="s">
        <v>11</v>
      </c>
      <c r="C76" s="16">
        <f>C65/$C$64</f>
        <v>8.333775924794859E-2</v>
      </c>
      <c r="D76" s="16">
        <f>D65/$D$64</f>
        <v>8.5152026296440461E-2</v>
      </c>
      <c r="E76" s="16">
        <f>E65/$E$64</f>
        <v>2.186755104155871E-2</v>
      </c>
      <c r="F76" s="16">
        <f>F65/$F$64</f>
        <v>9.0915096832647507E-2</v>
      </c>
    </row>
    <row r="77" spans="2:6">
      <c r="B77" s="9" t="s">
        <v>10</v>
      </c>
      <c r="C77" s="16">
        <f t="shared" ref="C77:C84" si="11">C66/$C$64</f>
        <v>0.27366757840507738</v>
      </c>
      <c r="D77" s="16">
        <f t="shared" ref="D77:D84" si="12">D66/$D$64</f>
        <v>0.28952899961074346</v>
      </c>
      <c r="E77" s="16">
        <f t="shared" ref="E77:E84" si="13">E66/$E$64</f>
        <v>0.19691159705668981</v>
      </c>
      <c r="F77" s="16">
        <f t="shared" ref="F77:F84" si="14">F66/$F$64</f>
        <v>0.29796330552304728</v>
      </c>
    </row>
    <row r="78" spans="2:6">
      <c r="B78" s="9" t="s">
        <v>9</v>
      </c>
      <c r="C78" s="16">
        <f t="shared" si="11"/>
        <v>9.9782245000929443E-2</v>
      </c>
      <c r="D78" s="16">
        <f t="shared" si="12"/>
        <v>9.1440681631417331E-2</v>
      </c>
      <c r="E78" s="16">
        <f t="shared" si="13"/>
        <v>0.10032127681625039</v>
      </c>
      <c r="F78" s="16">
        <f t="shared" si="14"/>
        <v>9.063196043640756E-2</v>
      </c>
    </row>
    <row r="79" spans="2:6">
      <c r="B79" s="9" t="s">
        <v>8</v>
      </c>
      <c r="C79" s="16">
        <f t="shared" si="11"/>
        <v>6.0858538917067211E-2</v>
      </c>
      <c r="D79" s="16">
        <f t="shared" si="12"/>
        <v>6.4123524069028159E-2</v>
      </c>
      <c r="E79" s="16">
        <f t="shared" si="13"/>
        <v>4.2076899160534767E-2</v>
      </c>
      <c r="F79" s="16">
        <f t="shared" si="14"/>
        <v>6.613122428177734E-2</v>
      </c>
    </row>
    <row r="80" spans="2:6">
      <c r="B80" s="9" t="s">
        <v>7</v>
      </c>
      <c r="C80" s="16">
        <f t="shared" si="11"/>
        <v>9.2612263324215946E-3</v>
      </c>
      <c r="D80" s="16">
        <f t="shared" si="12"/>
        <v>1.0544526620820898E-2</v>
      </c>
      <c r="E80" s="16">
        <f t="shared" si="13"/>
        <v>1.658202922582651E-3</v>
      </c>
      <c r="F80" s="16">
        <f t="shared" si="14"/>
        <v>1.135376948922194E-2</v>
      </c>
    </row>
    <row r="81" spans="2:6">
      <c r="B81" s="9" t="s">
        <v>6</v>
      </c>
      <c r="C81" s="16">
        <f t="shared" si="11"/>
        <v>8.2023262607217776E-2</v>
      </c>
      <c r="D81" s="16">
        <f t="shared" si="12"/>
        <v>7.7470697634185376E-2</v>
      </c>
      <c r="E81" s="16">
        <f t="shared" si="13"/>
        <v>0.12198155249248627</v>
      </c>
      <c r="F81" s="16">
        <f t="shared" si="14"/>
        <v>7.3417267545018691E-2</v>
      </c>
    </row>
    <row r="82" spans="2:6">
      <c r="B82" s="9" t="s">
        <v>21</v>
      </c>
      <c r="C82" s="16">
        <f t="shared" si="11"/>
        <v>0.12755928512627135</v>
      </c>
      <c r="D82" s="16">
        <f t="shared" si="12"/>
        <v>0.13555642057004455</v>
      </c>
      <c r="E82" s="16">
        <f t="shared" si="13"/>
        <v>0.14882371230179292</v>
      </c>
      <c r="F82" s="16">
        <f t="shared" si="14"/>
        <v>0.13434822001585564</v>
      </c>
    </row>
    <row r="83" spans="2:6">
      <c r="B83" s="9" t="s">
        <v>12</v>
      </c>
      <c r="C83" s="16">
        <f t="shared" si="11"/>
        <v>9.4418036487240092E-2</v>
      </c>
      <c r="D83" s="16">
        <f t="shared" si="12"/>
        <v>9.6111759871977856E-2</v>
      </c>
      <c r="E83" s="16">
        <f t="shared" si="13"/>
        <v>4.9227899264172453E-2</v>
      </c>
      <c r="F83" s="16">
        <f t="shared" si="14"/>
        <v>0.10038129034693646</v>
      </c>
    </row>
    <row r="84" spans="2:6">
      <c r="B84" s="10" t="s">
        <v>13</v>
      </c>
      <c r="C84" s="17">
        <f t="shared" si="11"/>
        <v>0.16909206787582653</v>
      </c>
      <c r="D84" s="17">
        <f t="shared" si="12"/>
        <v>0.15007136369534191</v>
      </c>
      <c r="E84" s="17">
        <f t="shared" si="13"/>
        <v>0.31713130894393199</v>
      </c>
      <c r="F84" s="17">
        <f t="shared" si="14"/>
        <v>0.13485786552908754</v>
      </c>
    </row>
    <row r="85" spans="2:6">
      <c r="B85" s="2" t="s">
        <v>3</v>
      </c>
    </row>
    <row r="86" spans="2:6">
      <c r="B86" s="18" t="s">
        <v>24</v>
      </c>
    </row>
    <row r="87" spans="2:6">
      <c r="B87" s="3" t="s">
        <v>15</v>
      </c>
    </row>
  </sheetData>
  <mergeCells count="13">
    <mergeCell ref="B61:B62"/>
    <mergeCell ref="C61:C62"/>
    <mergeCell ref="D61:F61"/>
    <mergeCell ref="B74:F74"/>
    <mergeCell ref="B4:F5"/>
    <mergeCell ref="B7:B8"/>
    <mergeCell ref="C7:C8"/>
    <mergeCell ref="D7:F7"/>
    <mergeCell ref="B20:F20"/>
    <mergeCell ref="B35:B36"/>
    <mergeCell ref="C35:C36"/>
    <mergeCell ref="D35:F35"/>
    <mergeCell ref="B48:F4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544E23-A6CC-452D-B966-D898C7053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013D63-0035-4364-8784-30A8BC208D06}">
  <ds:schemaRefs>
    <ds:schemaRef ds:uri="http://purl.org/dc/elements/1.1/"/>
    <ds:schemaRef ds:uri="http://schemas.microsoft.com/office/infopath/2007/PartnerControls"/>
    <ds:schemaRef ds:uri="f7241e69-f38a-4bfe-8774-122999bc7f17"/>
    <ds:schemaRef ds:uri="http://schemas.microsoft.com/office/2006/metadata/properties"/>
    <ds:schemaRef ds:uri="http://purl.org/dc/terms/"/>
    <ds:schemaRef ds:uri="http://schemas.microsoft.com/office/2006/documentManagement/types"/>
    <ds:schemaRef ds:uri="4dba4f6b-2126-4d82-badc-ac9b5e30b90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709A532-89E2-42A8-BD20-1781E3AAD3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B1123 </vt:lpstr>
      <vt:lpstr>'B1123 '!Print_Area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</cp:lastModifiedBy>
  <cp:lastPrinted>2021-06-03T09:20:26Z</cp:lastPrinted>
  <dcterms:created xsi:type="dcterms:W3CDTF">2017-01-15T10:17:31Z</dcterms:created>
  <dcterms:modified xsi:type="dcterms:W3CDTF">2023-10-26T08:28:54Z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