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di-files\users\helyab\Desktop\שנתון החברה החרדית בישראל 2024\לוחות פרק ה' אורחות חיים 10\"/>
    </mc:Choice>
  </mc:AlternateContent>
  <xr:revisionPtr revIDLastSave="0" documentId="13_ncr:1_{3D82FEE6-AD77-4FCC-A779-4873A4A30EB1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E0224" sheetId="3" r:id="rId1"/>
  </sheets>
  <definedNames>
    <definedName name="_xlnm.Print_Area" localSheetId="0">'E0224'!$A$2:$G$26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2" i="3" l="1"/>
  <c r="E22" i="3"/>
  <c r="B22" i="3"/>
  <c r="C22" i="3" s="1"/>
  <c r="E21" i="3"/>
  <c r="G21" i="3"/>
  <c r="G19" i="3"/>
  <c r="C20" i="3"/>
  <c r="E20" i="3"/>
  <c r="B21" i="3"/>
  <c r="C21" i="3" s="1"/>
  <c r="C15" i="3"/>
  <c r="C14" i="3"/>
  <c r="C13" i="3"/>
  <c r="C12" i="3"/>
  <c r="C11" i="3"/>
  <c r="C10" i="3"/>
  <c r="G8" i="3"/>
  <c r="G20" i="3"/>
  <c r="G18" i="3"/>
  <c r="G17" i="3"/>
  <c r="G16" i="3"/>
  <c r="G15" i="3"/>
  <c r="G14" i="3"/>
  <c r="G13" i="3"/>
  <c r="G12" i="3"/>
  <c r="G11" i="3"/>
  <c r="G10" i="3"/>
  <c r="G9" i="3"/>
  <c r="E19" i="3"/>
  <c r="E18" i="3"/>
  <c r="E17" i="3"/>
  <c r="E16" i="3"/>
  <c r="E15" i="3"/>
  <c r="E14" i="3"/>
  <c r="E13" i="3"/>
  <c r="E12" i="3"/>
  <c r="E11" i="3"/>
  <c r="E10" i="3"/>
  <c r="E9" i="3"/>
  <c r="E8" i="3"/>
  <c r="B18" i="3" l="1"/>
  <c r="C19" i="3" s="1"/>
  <c r="B16" i="3" l="1"/>
  <c r="C16" i="3" s="1"/>
  <c r="B17" i="3"/>
  <c r="C17" i="3" s="1"/>
  <c r="C18" i="3" l="1"/>
  <c r="B8" i="3"/>
  <c r="C9" i="3" l="1"/>
  <c r="C8" i="3"/>
</calcChain>
</file>

<file path=xl/sharedStrings.xml><?xml version="1.0" encoding="utf-8"?>
<sst xmlns="http://schemas.openxmlformats.org/spreadsheetml/2006/main" count="16" uniqueCount="10">
  <si>
    <t>שירות צבאי</t>
  </si>
  <si>
    <t>שירות אזרחי</t>
  </si>
  <si>
    <t>שיעור שינוי שנתי</t>
  </si>
  <si>
    <t>-</t>
  </si>
  <si>
    <t>מקור:נתוני הוועדה לקידום השילוב בשירות והשוויון בנטל (ועדת פלסנר, 2012)</t>
  </si>
  <si>
    <t>סך הכול</t>
  </si>
  <si>
    <r>
      <t xml:space="preserve">סך הכול </t>
    </r>
    <r>
      <rPr>
        <b/>
        <sz val="9"/>
        <rFont val="Calibri"/>
        <family val="2"/>
        <scheme val="minor"/>
      </rPr>
      <t>מתגייסים</t>
    </r>
    <r>
      <rPr>
        <b/>
        <sz val="9"/>
        <color theme="1"/>
        <rFont val="Calibri"/>
        <family val="2"/>
        <scheme val="minor"/>
      </rPr>
      <t xml:space="preserve"> בצבא ובשירות אזרחי</t>
    </r>
  </si>
  <si>
    <r>
      <t xml:space="preserve"> שנה</t>
    </r>
    <r>
      <rPr>
        <b/>
        <vertAlign val="superscript"/>
        <sz val="9"/>
        <color theme="1"/>
        <rFont val="Calibri"/>
        <family val="2"/>
        <scheme val="minor"/>
      </rPr>
      <t>1</t>
    </r>
  </si>
  <si>
    <r>
      <rPr>
        <vertAlign val="superscript"/>
        <sz val="8"/>
        <color theme="1"/>
        <rFont val="Calibri"/>
        <family val="2"/>
        <scheme val="minor"/>
      </rPr>
      <t>1</t>
    </r>
    <r>
      <rPr>
        <sz val="8"/>
        <color theme="1"/>
        <rFont val="Calibri"/>
        <family val="2"/>
        <charset val="177"/>
        <scheme val="minor"/>
      </rPr>
      <t xml:space="preserve"> החל משנת הגיוס 2013 הנתונים מתייחסים לשנה שמתחילה ביולי ונגמרת ביוני שנה לאחריה</t>
    </r>
  </si>
  <si>
    <t>לוח ה/2 גברים חרדים המתגייסים לשירות צבאי ואזרחי, 2023-2007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</si>
</sst>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177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color theme="1"/>
      <name val="Calibri"/>
      <family val="2"/>
      <charset val="177"/>
      <scheme val="minor"/>
    </font>
    <font>
      <sz val="8"/>
      <name val="Calibri"/>
      <family val="2"/>
      <scheme val="minor"/>
    </font>
    <font>
      <sz val="8"/>
      <color theme="1"/>
      <name val="Calibri"/>
      <family val="2"/>
      <charset val="177"/>
      <scheme val="minor"/>
    </font>
    <font>
      <b/>
      <vertAlign val="superscript"/>
      <sz val="9"/>
      <color theme="1"/>
      <name val="Calibri"/>
      <family val="2"/>
      <scheme val="minor"/>
    </font>
    <font>
      <vertAlign val="superscript"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/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wrapText="1"/>
    </xf>
    <xf numFmtId="0" fontId="3" fillId="0" borderId="9" xfId="0" applyFont="1" applyBorder="1" applyAlignment="1">
      <alignment horizontal="center" wrapText="1"/>
    </xf>
    <xf numFmtId="0" fontId="5" fillId="0" borderId="10" xfId="0" applyFont="1" applyBorder="1" applyAlignment="1">
      <alignment horizontal="center"/>
    </xf>
    <xf numFmtId="3" fontId="3" fillId="0" borderId="11" xfId="0" applyNumberFormat="1" applyFont="1" applyBorder="1" applyAlignment="1">
      <alignment horizontal="center"/>
    </xf>
    <xf numFmtId="3" fontId="5" fillId="0" borderId="12" xfId="0" applyNumberFormat="1" applyFont="1" applyBorder="1" applyAlignment="1">
      <alignment horizontal="center"/>
    </xf>
    <xf numFmtId="3" fontId="5" fillId="0" borderId="11" xfId="0" applyNumberFormat="1" applyFont="1" applyBorder="1" applyAlignment="1">
      <alignment horizontal="center"/>
    </xf>
    <xf numFmtId="0" fontId="6" fillId="0" borderId="0" xfId="0" applyFont="1"/>
    <xf numFmtId="0" fontId="10" fillId="0" borderId="0" xfId="0" applyFont="1" applyAlignment="1">
      <alignment readingOrder="2"/>
    </xf>
    <xf numFmtId="0" fontId="7" fillId="0" borderId="0" xfId="0" applyFont="1"/>
    <xf numFmtId="3" fontId="5" fillId="0" borderId="13" xfId="0" applyNumberFormat="1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3" fontId="3" fillId="0" borderId="13" xfId="0" applyNumberFormat="1" applyFont="1" applyBorder="1" applyAlignment="1">
      <alignment horizontal="center"/>
    </xf>
    <xf numFmtId="3" fontId="5" fillId="0" borderId="15" xfId="0" applyNumberFormat="1" applyFont="1" applyBorder="1" applyAlignment="1">
      <alignment horizontal="center"/>
    </xf>
    <xf numFmtId="0" fontId="5" fillId="0" borderId="0" xfId="0" applyFont="1" applyAlignment="1">
      <alignment horizontal="center"/>
    </xf>
    <xf numFmtId="3" fontId="3" fillId="0" borderId="0" xfId="0" applyNumberFormat="1" applyFont="1" applyAlignment="1">
      <alignment horizontal="center"/>
    </xf>
    <xf numFmtId="3" fontId="5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2:G27"/>
  <sheetViews>
    <sheetView showGridLines="0" rightToLeft="1" tabSelected="1" workbookViewId="0">
      <selection activeCell="L6" sqref="L6"/>
    </sheetView>
  </sheetViews>
  <sheetFormatPr defaultRowHeight="14.5" x14ac:dyDescent="0.35"/>
  <cols>
    <col min="1" max="1" width="8.08984375" customWidth="1"/>
    <col min="2" max="2" width="10.6328125" customWidth="1"/>
    <col min="3" max="3" width="8.6328125" customWidth="1"/>
    <col min="4" max="4" width="10.6328125" customWidth="1"/>
    <col min="5" max="5" width="8.6328125" customWidth="1"/>
    <col min="6" max="6" width="10.6328125" customWidth="1"/>
    <col min="7" max="7" width="8.6328125" customWidth="1"/>
  </cols>
  <sheetData>
    <row r="2" spans="1:7" x14ac:dyDescent="0.35">
      <c r="A2" s="19" t="s">
        <v>9</v>
      </c>
      <c r="B2" s="19"/>
      <c r="C2" s="19"/>
      <c r="D2" s="19"/>
      <c r="E2" s="19"/>
      <c r="F2" s="19"/>
      <c r="G2" s="19"/>
    </row>
    <row r="4" spans="1:7" ht="15" thickBot="1" x14ac:dyDescent="0.4">
      <c r="A4" s="1"/>
    </row>
    <row r="5" spans="1:7" ht="24.75" customHeight="1" x14ac:dyDescent="0.35">
      <c r="A5" s="20" t="s">
        <v>7</v>
      </c>
      <c r="B5" s="22" t="s">
        <v>6</v>
      </c>
      <c r="C5" s="23"/>
      <c r="D5" s="24" t="s">
        <v>0</v>
      </c>
      <c r="E5" s="25"/>
      <c r="F5" s="26" t="s">
        <v>1</v>
      </c>
      <c r="G5" s="27"/>
    </row>
    <row r="6" spans="1:7" ht="26.25" customHeight="1" thickBot="1" x14ac:dyDescent="0.4">
      <c r="A6" s="21"/>
      <c r="B6" s="2" t="s">
        <v>5</v>
      </c>
      <c r="C6" s="3" t="s">
        <v>2</v>
      </c>
      <c r="D6" s="2" t="s">
        <v>5</v>
      </c>
      <c r="E6" s="3" t="s">
        <v>2</v>
      </c>
      <c r="F6" s="2" t="s">
        <v>5</v>
      </c>
      <c r="G6" s="4" t="s">
        <v>2</v>
      </c>
    </row>
    <row r="7" spans="1:7" x14ac:dyDescent="0.35">
      <c r="A7" s="5">
        <v>2007</v>
      </c>
      <c r="B7" s="6">
        <v>305</v>
      </c>
      <c r="C7" s="7" t="s">
        <v>3</v>
      </c>
      <c r="D7" s="8">
        <v>290</v>
      </c>
      <c r="E7" s="7" t="s">
        <v>3</v>
      </c>
      <c r="F7" s="7">
        <v>15</v>
      </c>
      <c r="G7" s="7" t="s">
        <v>3</v>
      </c>
    </row>
    <row r="8" spans="1:7" x14ac:dyDescent="0.35">
      <c r="A8" s="5">
        <v>2008</v>
      </c>
      <c r="B8" s="6">
        <f>D8+F8</f>
        <v>827</v>
      </c>
      <c r="C8" s="7">
        <f>(B8/B7-1)*100</f>
        <v>171.14754098360658</v>
      </c>
      <c r="D8" s="8">
        <v>390</v>
      </c>
      <c r="E8" s="7">
        <f>(D8/D7-1)*100</f>
        <v>34.482758620689658</v>
      </c>
      <c r="F8" s="7">
        <v>437</v>
      </c>
      <c r="G8" s="7">
        <f>(F8/F7-1)*100</f>
        <v>2813.3333333333335</v>
      </c>
    </row>
    <row r="9" spans="1:7" x14ac:dyDescent="0.35">
      <c r="A9" s="5">
        <v>2009</v>
      </c>
      <c r="B9" s="6">
        <v>1700</v>
      </c>
      <c r="C9" s="7">
        <f t="shared" ref="C9:C18" si="0">(B9/B8-1)*100</f>
        <v>105.56227327690446</v>
      </c>
      <c r="D9" s="8">
        <v>730</v>
      </c>
      <c r="E9" s="7">
        <f t="shared" ref="E9:E19" si="1">(D9/D8-1)*100</f>
        <v>87.179487179487182</v>
      </c>
      <c r="F9" s="7">
        <v>970</v>
      </c>
      <c r="G9" s="7">
        <f t="shared" ref="G9:G20" si="2">(F9/F8-1)*100</f>
        <v>121.9679633867277</v>
      </c>
    </row>
    <row r="10" spans="1:7" x14ac:dyDescent="0.35">
      <c r="A10" s="5">
        <v>2010</v>
      </c>
      <c r="B10" s="6">
        <v>2109</v>
      </c>
      <c r="C10" s="7">
        <f t="shared" si="0"/>
        <v>24.058823529411754</v>
      </c>
      <c r="D10" s="8">
        <v>1000</v>
      </c>
      <c r="E10" s="7">
        <f t="shared" si="1"/>
        <v>36.986301369863007</v>
      </c>
      <c r="F10" s="7">
        <v>1109</v>
      </c>
      <c r="G10" s="7">
        <f t="shared" si="2"/>
        <v>14.329896907216488</v>
      </c>
    </row>
    <row r="11" spans="1:7" x14ac:dyDescent="0.35">
      <c r="A11" s="5">
        <v>2011</v>
      </c>
      <c r="B11" s="6">
        <v>2372</v>
      </c>
      <c r="C11" s="7">
        <f t="shared" si="0"/>
        <v>12.470365101944058</v>
      </c>
      <c r="D11" s="8">
        <v>1282</v>
      </c>
      <c r="E11" s="7">
        <f t="shared" si="1"/>
        <v>28.200000000000003</v>
      </c>
      <c r="F11" s="7">
        <v>1090</v>
      </c>
      <c r="G11" s="7">
        <f t="shared" si="2"/>
        <v>-1.7132551848512145</v>
      </c>
    </row>
    <row r="12" spans="1:7" x14ac:dyDescent="0.35">
      <c r="A12" s="5">
        <v>2012</v>
      </c>
      <c r="B12" s="6">
        <v>2270</v>
      </c>
      <c r="C12" s="7">
        <f t="shared" si="0"/>
        <v>-4.3001686340640832</v>
      </c>
      <c r="D12" s="8">
        <v>1458</v>
      </c>
      <c r="E12" s="7">
        <f t="shared" si="1"/>
        <v>13.728549141965685</v>
      </c>
      <c r="F12" s="7">
        <v>812</v>
      </c>
      <c r="G12" s="7">
        <f t="shared" si="2"/>
        <v>-25.5045871559633</v>
      </c>
    </row>
    <row r="13" spans="1:7" x14ac:dyDescent="0.35">
      <c r="A13" s="5">
        <v>2013</v>
      </c>
      <c r="B13" s="6">
        <v>2925</v>
      </c>
      <c r="C13" s="7">
        <f t="shared" si="0"/>
        <v>28.854625550660785</v>
      </c>
      <c r="D13" s="8">
        <v>1972</v>
      </c>
      <c r="E13" s="7">
        <f t="shared" si="1"/>
        <v>35.253772290809323</v>
      </c>
      <c r="F13" s="7">
        <v>953</v>
      </c>
      <c r="G13" s="7">
        <f t="shared" si="2"/>
        <v>17.364532019704427</v>
      </c>
    </row>
    <row r="14" spans="1:7" x14ac:dyDescent="0.35">
      <c r="A14" s="5">
        <v>2014</v>
      </c>
      <c r="B14" s="6">
        <v>2837</v>
      </c>
      <c r="C14" s="7">
        <f t="shared" si="0"/>
        <v>-3.0085470085470134</v>
      </c>
      <c r="D14" s="8">
        <v>2076</v>
      </c>
      <c r="E14" s="7">
        <f t="shared" si="1"/>
        <v>5.273833671399597</v>
      </c>
      <c r="F14" s="7">
        <v>634</v>
      </c>
      <c r="G14" s="7">
        <f t="shared" si="2"/>
        <v>-33.473242392444917</v>
      </c>
    </row>
    <row r="15" spans="1:7" x14ac:dyDescent="0.35">
      <c r="A15" s="5">
        <v>2015</v>
      </c>
      <c r="B15" s="6">
        <v>3352</v>
      </c>
      <c r="C15" s="7">
        <f t="shared" si="0"/>
        <v>18.15297849841382</v>
      </c>
      <c r="D15" s="8">
        <v>2145</v>
      </c>
      <c r="E15" s="7">
        <f t="shared" si="1"/>
        <v>3.3236994219653093</v>
      </c>
      <c r="F15" s="8">
        <v>877</v>
      </c>
      <c r="G15" s="7">
        <f t="shared" si="2"/>
        <v>38.328075709779185</v>
      </c>
    </row>
    <row r="16" spans="1:7" x14ac:dyDescent="0.35">
      <c r="A16" s="5">
        <v>2016</v>
      </c>
      <c r="B16" s="6">
        <f>D16+F16</f>
        <v>2573</v>
      </c>
      <c r="C16" s="7">
        <f t="shared" si="0"/>
        <v>-23.239856801909308</v>
      </c>
      <c r="D16" s="8">
        <v>1906</v>
      </c>
      <c r="E16" s="7">
        <f t="shared" si="1"/>
        <v>-11.142191142191137</v>
      </c>
      <c r="F16" s="8">
        <v>667</v>
      </c>
      <c r="G16" s="7">
        <f t="shared" si="2"/>
        <v>-23.945267958950968</v>
      </c>
    </row>
    <row r="17" spans="1:7" x14ac:dyDescent="0.35">
      <c r="A17" s="5">
        <v>2017</v>
      </c>
      <c r="B17" s="6">
        <f>D17+F17</f>
        <v>1989</v>
      </c>
      <c r="C17" s="7">
        <f t="shared" si="0"/>
        <v>-22.697240575204049</v>
      </c>
      <c r="D17" s="8">
        <v>1374</v>
      </c>
      <c r="E17" s="7">
        <f t="shared" si="1"/>
        <v>-27.911857292759702</v>
      </c>
      <c r="F17" s="8">
        <v>615</v>
      </c>
      <c r="G17" s="7">
        <f t="shared" si="2"/>
        <v>-7.7961019490254913</v>
      </c>
    </row>
    <row r="18" spans="1:7" x14ac:dyDescent="0.35">
      <c r="A18" s="5">
        <v>2018</v>
      </c>
      <c r="B18" s="6">
        <f>D18+F18</f>
        <v>2518</v>
      </c>
      <c r="C18" s="7">
        <f t="shared" si="0"/>
        <v>26.596279537456002</v>
      </c>
      <c r="D18" s="8">
        <v>1988</v>
      </c>
      <c r="E18" s="7">
        <f t="shared" si="1"/>
        <v>44.687045123726342</v>
      </c>
      <c r="F18" s="8">
        <v>530</v>
      </c>
      <c r="G18" s="7">
        <f t="shared" si="2"/>
        <v>-13.821138211382111</v>
      </c>
    </row>
    <row r="19" spans="1:7" x14ac:dyDescent="0.35">
      <c r="A19" s="5">
        <v>2019</v>
      </c>
      <c r="B19" s="6">
        <v>1772</v>
      </c>
      <c r="C19" s="7">
        <f>(B19/B18-1)*100</f>
        <v>-29.626687847498012</v>
      </c>
      <c r="D19" s="8">
        <v>1222</v>
      </c>
      <c r="E19" s="7">
        <f t="shared" si="1"/>
        <v>-38.531187122736419</v>
      </c>
      <c r="F19" s="8">
        <v>550</v>
      </c>
      <c r="G19" s="7">
        <f>(F19/F18-1)*100</f>
        <v>3.7735849056603765</v>
      </c>
    </row>
    <row r="20" spans="1:7" x14ac:dyDescent="0.35">
      <c r="A20" s="5">
        <v>2020</v>
      </c>
      <c r="B20" s="6">
        <v>1688</v>
      </c>
      <c r="C20" s="7">
        <f>(B20/B19-1)*100</f>
        <v>-4.7404063205417568</v>
      </c>
      <c r="D20" s="8">
        <v>1193</v>
      </c>
      <c r="E20" s="7">
        <f>(D20/D19-1)*100</f>
        <v>-2.3731587561374834</v>
      </c>
      <c r="F20" s="8">
        <v>495</v>
      </c>
      <c r="G20" s="7">
        <f t="shared" si="2"/>
        <v>-9.9999999999999982</v>
      </c>
    </row>
    <row r="21" spans="1:7" x14ac:dyDescent="0.35">
      <c r="A21" s="5">
        <v>2021</v>
      </c>
      <c r="B21" s="6">
        <f>D21+F21</f>
        <v>1754</v>
      </c>
      <c r="C21" s="8">
        <f>(B21/B20-1)*100</f>
        <v>3.9099526066350698</v>
      </c>
      <c r="D21" s="8">
        <v>1185</v>
      </c>
      <c r="E21" s="8">
        <f>(D21/D20-1)*100</f>
        <v>-0.67057837384744134</v>
      </c>
      <c r="F21" s="8">
        <v>569</v>
      </c>
      <c r="G21" s="7">
        <f>(F21/F20-1)*100</f>
        <v>14.949494949494957</v>
      </c>
    </row>
    <row r="22" spans="1:7" x14ac:dyDescent="0.35">
      <c r="A22" s="5">
        <v>2022</v>
      </c>
      <c r="B22" s="6">
        <f>D22+F22</f>
        <v>1758</v>
      </c>
      <c r="C22" s="8">
        <f>(B22/B19-1)*100</f>
        <v>-0.7900677200902928</v>
      </c>
      <c r="D22" s="8">
        <v>1266</v>
      </c>
      <c r="E22" s="8">
        <f>(D22/D19-1)*100</f>
        <v>3.6006546644844484</v>
      </c>
      <c r="F22" s="8">
        <v>492</v>
      </c>
      <c r="G22" s="7">
        <f>(F22/F19-1)*100</f>
        <v>-10.545454545454547</v>
      </c>
    </row>
    <row r="23" spans="1:7" x14ac:dyDescent="0.35">
      <c r="A23" s="13">
        <v>2023</v>
      </c>
      <c r="B23" s="14"/>
      <c r="C23" s="12"/>
      <c r="D23" s="12"/>
      <c r="E23" s="12"/>
      <c r="F23" s="12">
        <v>814</v>
      </c>
      <c r="G23" s="15">
        <v>64.444444444444443</v>
      </c>
    </row>
    <row r="24" spans="1:7" x14ac:dyDescent="0.35">
      <c r="A24" s="16"/>
      <c r="B24" s="17"/>
      <c r="C24" s="18"/>
      <c r="D24" s="18"/>
      <c r="E24" s="18"/>
      <c r="F24" s="18"/>
      <c r="G24" s="18"/>
    </row>
    <row r="25" spans="1:7" x14ac:dyDescent="0.35">
      <c r="A25" s="9" t="s">
        <v>4</v>
      </c>
    </row>
    <row r="26" spans="1:7" x14ac:dyDescent="0.35">
      <c r="A26" s="10" t="s">
        <v>8</v>
      </c>
    </row>
    <row r="27" spans="1:7" x14ac:dyDescent="0.35">
      <c r="A27" s="11"/>
    </row>
  </sheetData>
  <mergeCells count="5">
    <mergeCell ref="A2:G2"/>
    <mergeCell ref="A5:A6"/>
    <mergeCell ref="B5:C5"/>
    <mergeCell ref="D5:E5"/>
    <mergeCell ref="F5:G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E0224</vt:lpstr>
      <vt:lpstr>'E0224'!WPrint_Area_W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Helya Bar Mag</cp:lastModifiedBy>
  <cp:lastPrinted>2017-08-23T09:44:55Z</cp:lastPrinted>
  <dcterms:created xsi:type="dcterms:W3CDTF">2016-01-07T09:04:11Z</dcterms:created>
  <dcterms:modified xsi:type="dcterms:W3CDTF">2025-01-01T11:45:38Z</dcterms:modified>
</cp:coreProperties>
</file>