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esktop/שנתון /שנתון 2025/"/>
    </mc:Choice>
  </mc:AlternateContent>
  <xr:revisionPtr revIDLastSave="0" documentId="13_ncr:1_{CC733933-1415-2648-82B6-F02E6026331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B0125" sheetId="4" r:id="rId1"/>
  </sheets>
  <definedNames>
    <definedName name="_xlnm.Print_Area" localSheetId="0">'B0125'!$B$1:$I$29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" l="1"/>
  <c r="H10" i="4"/>
  <c r="E10" i="4"/>
  <c r="D10" i="4"/>
  <c r="C10" i="4"/>
  <c r="C16" i="4"/>
  <c r="J16" i="4" s="1"/>
  <c r="E16" i="4"/>
  <c r="H16" i="4"/>
  <c r="I16" i="4"/>
  <c r="I22" i="4"/>
  <c r="H22" i="4"/>
  <c r="C22" i="4"/>
  <c r="D22" i="4"/>
  <c r="E22" i="4"/>
  <c r="J22" i="4" s="1"/>
  <c r="D11" i="4"/>
  <c r="D12" i="4"/>
  <c r="D13" i="4"/>
  <c r="J11" i="4"/>
  <c r="J12" i="4"/>
  <c r="J13" i="4"/>
  <c r="J17" i="4"/>
  <c r="J18" i="4"/>
  <c r="J19" i="4"/>
  <c r="J23" i="4"/>
  <c r="J24" i="4"/>
  <c r="J25" i="4"/>
  <c r="D24" i="4"/>
  <c r="D25" i="4"/>
  <c r="D23" i="4"/>
  <c r="D17" i="4"/>
  <c r="D18" i="4"/>
  <c r="D16" i="4" s="1"/>
  <c r="D19" i="4"/>
  <c r="F10" i="4"/>
  <c r="G13" i="4"/>
  <c r="J10" i="4" l="1"/>
  <c r="G25" i="4"/>
  <c r="G24" i="4"/>
  <c r="G23" i="4"/>
  <c r="G12" i="4"/>
  <c r="G11" i="4"/>
  <c r="G10" i="4" s="1"/>
  <c r="G17" i="4"/>
  <c r="G18" i="4"/>
  <c r="F12" i="4"/>
  <c r="G22" i="4" l="1"/>
  <c r="G19" i="4"/>
  <c r="G16" i="4" s="1"/>
  <c r="F17" i="4" l="1"/>
  <c r="F18" i="4"/>
  <c r="F16" i="4" l="1"/>
  <c r="F22" i="4" l="1"/>
  <c r="F19" i="4"/>
  <c r="F25" i="4"/>
  <c r="F11" i="4"/>
  <c r="F13" i="4"/>
  <c r="F23" i="4" l="1"/>
  <c r="F24" i="4"/>
</calcChain>
</file>

<file path=xl/sharedStrings.xml><?xml version="1.0" encoding="utf-8"?>
<sst xmlns="http://schemas.openxmlformats.org/spreadsheetml/2006/main" count="33" uniqueCount="23">
  <si>
    <t>דרג חינוך</t>
  </si>
  <si>
    <t xml:space="preserve"> חינוך עברי לפי סוג פיקוח</t>
  </si>
  <si>
    <t>חרדי</t>
  </si>
  <si>
    <r>
      <t xml:space="preserve">ממלכתי וממלכתי-דתי </t>
    </r>
    <r>
      <rPr>
        <b/>
        <vertAlign val="superscript"/>
        <sz val="9"/>
        <color indexed="8"/>
        <rFont val="Arial"/>
        <family val="2"/>
      </rPr>
      <t>3</t>
    </r>
  </si>
  <si>
    <t>% חרדי מחינוך עברי</t>
  </si>
  <si>
    <t>לפי סוג פיקוח</t>
  </si>
  <si>
    <t>ממלכתי</t>
  </si>
  <si>
    <r>
      <t>ממלכתי-דתי</t>
    </r>
    <r>
      <rPr>
        <b/>
        <vertAlign val="superscript"/>
        <sz val="9"/>
        <rFont val="Arial"/>
        <family val="2"/>
      </rPr>
      <t>3</t>
    </r>
  </si>
  <si>
    <t>יסודי</t>
  </si>
  <si>
    <t>חטיבת ביניים</t>
  </si>
  <si>
    <t>חטיבה עליונה</t>
  </si>
  <si>
    <t>בנים</t>
  </si>
  <si>
    <t>בנות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</si>
  <si>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דרג חינוך סטנדרטי (ראה הגדרות).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</si>
  <si>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כולל לא ידוע.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</si>
  <si>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בחטיבה העליונה - דתי בפיקוח המנהל לחינוך דתי במשרד החינוך.</t>
    </r>
  </si>
  <si>
    <t>סך הכול ישראל</t>
  </si>
  <si>
    <t>סך הכול חינוך עברי</t>
  </si>
  <si>
    <t>סך הכול</t>
  </si>
  <si>
    <r>
      <t xml:space="preserve">סך הכול </t>
    </r>
    <r>
      <rPr>
        <b/>
        <vertAlign val="superscript"/>
        <sz val="7"/>
        <color indexed="8"/>
        <rFont val="Arial"/>
        <family val="2"/>
      </rPr>
      <t xml:space="preserve">2  </t>
    </r>
  </si>
  <si>
    <t>מקור: אתר "במבט רחב"</t>
  </si>
  <si>
    <r>
      <t>לוח ב/1 תלמידי החינוך היסודי והעל-יסודי, לפי מגדר, פיקוח ודרג חינוך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>,
תשפ"ה (2024/25)</t>
    </r>
  </si>
  <si>
    <t>חינוך חרדי מכלל החינוך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</si>
</sst>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?,???,???"/>
    <numFmt numFmtId="166" formatCode="_ * #,##0_ ;_ * \-#,##0_ ;_ * &quot;-&quot;??_ ;_ @_ "/>
    <numFmt numFmtId="167" formatCode="_ * #,##0.0_ ;_ * \-#,##0.0_ ;_ * &quot;-&quot;??_ ;_ @_ "/>
  </numFmts>
  <fonts count="23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9"/>
      <color theme="1"/>
      <name val="Arial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7.5"/>
      <color indexed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indexed="8"/>
      <name val="Arial"/>
      <family val="2"/>
      <charset val="177"/>
    </font>
    <font>
      <b/>
      <vertAlign val="superscript"/>
      <sz val="7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1"/>
      <color indexed="8"/>
      <name val="Arial"/>
      <family val="2"/>
    </font>
    <font>
      <b/>
      <sz val="9"/>
      <color theme="0" tint="-0.499984740745262"/>
      <name val="Arial"/>
      <family val="2"/>
    </font>
    <font>
      <sz val="8"/>
      <color theme="1"/>
      <name val="Arial"/>
      <family val="2"/>
      <charset val="177"/>
      <scheme val="minor"/>
    </font>
    <font>
      <sz val="8"/>
      <color theme="1"/>
      <name val="Arial"/>
      <family val="2"/>
      <scheme val="minor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vertical="top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5" fontId="4" fillId="2" borderId="5" xfId="1" applyNumberFormat="1" applyFont="1" applyFill="1" applyBorder="1" applyAlignment="1">
      <alignment horizontal="center" vertical="center" readingOrder="2"/>
    </xf>
    <xf numFmtId="165" fontId="4" fillId="2" borderId="0" xfId="1" applyNumberFormat="1" applyFont="1" applyFill="1" applyBorder="1" applyAlignment="1">
      <alignment horizontal="center" vertical="center" readingOrder="2"/>
    </xf>
    <xf numFmtId="165" fontId="4" fillId="2" borderId="21" xfId="1" applyNumberFormat="1" applyFont="1" applyFill="1" applyBorder="1" applyAlignment="1">
      <alignment horizontal="center" vertical="center" readingOrder="2"/>
    </xf>
    <xf numFmtId="1" fontId="4" fillId="2" borderId="22" xfId="1" applyNumberFormat="1" applyFont="1" applyFill="1" applyBorder="1" applyAlignment="1">
      <alignment horizontal="center" vertical="center" readingOrder="2"/>
    </xf>
    <xf numFmtId="165" fontId="8" fillId="2" borderId="23" xfId="1" applyNumberFormat="1" applyFont="1" applyFill="1" applyBorder="1" applyAlignment="1">
      <alignment horizontal="center" vertical="center" readingOrder="2"/>
    </xf>
    <xf numFmtId="165" fontId="13" fillId="2" borderId="5" xfId="1" applyNumberFormat="1" applyFont="1" applyFill="1" applyBorder="1" applyAlignment="1">
      <alignment horizontal="center" vertical="center" readingOrder="2"/>
    </xf>
    <xf numFmtId="165" fontId="13" fillId="2" borderId="24" xfId="1" applyNumberFormat="1" applyFont="1" applyFill="1" applyBorder="1" applyAlignment="1">
      <alignment horizontal="center" vertical="center" readingOrder="2"/>
    </xf>
    <xf numFmtId="1" fontId="13" fillId="2" borderId="0" xfId="1" applyNumberFormat="1" applyFont="1" applyFill="1" applyBorder="1" applyAlignment="1">
      <alignment horizontal="center" vertical="center" readingOrder="2"/>
    </xf>
    <xf numFmtId="165" fontId="13" fillId="2" borderId="0" xfId="1" applyNumberFormat="1" applyFont="1" applyFill="1" applyBorder="1" applyAlignment="1">
      <alignment horizontal="center" vertical="center" readingOrder="2"/>
    </xf>
    <xf numFmtId="0" fontId="14" fillId="2" borderId="0" xfId="0" applyFont="1" applyFill="1"/>
    <xf numFmtId="165" fontId="4" fillId="2" borderId="25" xfId="1" applyNumberFormat="1" applyFont="1" applyFill="1" applyBorder="1" applyAlignment="1">
      <alignment horizontal="center" vertical="center" readingOrder="2"/>
    </xf>
    <xf numFmtId="165" fontId="4" fillId="2" borderId="26" xfId="1" applyNumberFormat="1" applyFont="1" applyFill="1" applyBorder="1" applyAlignment="1">
      <alignment horizontal="center" vertical="center" readingOrder="2"/>
    </xf>
    <xf numFmtId="1" fontId="4" fillId="2" borderId="9" xfId="1" applyNumberFormat="1" applyFont="1" applyFill="1" applyBorder="1" applyAlignment="1">
      <alignment horizontal="center" vertical="center" readingOrder="2"/>
    </xf>
    <xf numFmtId="165" fontId="15" fillId="2" borderId="25" xfId="1" applyNumberFormat="1" applyFont="1" applyFill="1" applyBorder="1" applyAlignment="1">
      <alignment horizontal="center" vertical="center" readingOrder="2"/>
    </xf>
    <xf numFmtId="165" fontId="12" fillId="2" borderId="0" xfId="1" applyNumberFormat="1" applyFont="1" applyFill="1" applyBorder="1" applyAlignment="1">
      <alignment horizontal="center" vertical="center" readingOrder="2"/>
    </xf>
    <xf numFmtId="1" fontId="12" fillId="2" borderId="22" xfId="1" applyNumberFormat="1" applyFont="1" applyFill="1" applyBorder="1" applyAlignment="1">
      <alignment horizontal="center" vertical="center" readingOrder="2"/>
    </xf>
    <xf numFmtId="165" fontId="13" fillId="2" borderId="21" xfId="1" applyNumberFormat="1" applyFont="1" applyFill="1" applyBorder="1" applyAlignment="1">
      <alignment horizontal="center" vertical="center" readingOrder="2"/>
    </xf>
    <xf numFmtId="165" fontId="12" fillId="2" borderId="18" xfId="1" applyNumberFormat="1" applyFont="1" applyFill="1" applyBorder="1" applyAlignment="1">
      <alignment horizontal="center" vertical="center" readingOrder="2"/>
    </xf>
    <xf numFmtId="1" fontId="12" fillId="2" borderId="17" xfId="1" applyNumberFormat="1" applyFont="1" applyFill="1" applyBorder="1" applyAlignment="1">
      <alignment horizontal="center" vertical="center" readingOrder="2"/>
    </xf>
    <xf numFmtId="165" fontId="13" fillId="2" borderId="14" xfId="1" applyNumberFormat="1" applyFont="1" applyFill="1" applyBorder="1" applyAlignment="1">
      <alignment horizontal="center" vertical="center" readingOrder="2"/>
    </xf>
    <xf numFmtId="165" fontId="13" fillId="2" borderId="16" xfId="1" applyNumberFormat="1" applyFont="1" applyFill="1" applyBorder="1" applyAlignment="1">
      <alignment horizontal="center" vertical="center" readingOrder="2"/>
    </xf>
    <xf numFmtId="0" fontId="16" fillId="2" borderId="0" xfId="0" applyFont="1" applyFill="1" applyAlignment="1">
      <alignment horizontal="right" vertical="top"/>
    </xf>
    <xf numFmtId="0" fontId="16" fillId="2" borderId="0" xfId="0" applyFont="1" applyFill="1" applyAlignment="1">
      <alignment vertical="top"/>
    </xf>
    <xf numFmtId="0" fontId="17" fillId="2" borderId="0" xfId="0" applyFont="1" applyFill="1" applyAlignment="1">
      <alignment horizontal="right" readingOrder="2"/>
    </xf>
    <xf numFmtId="0" fontId="17" fillId="2" borderId="0" xfId="0" applyFont="1" applyFill="1"/>
    <xf numFmtId="0" fontId="5" fillId="2" borderId="0" xfId="0" applyFont="1" applyFill="1" applyAlignment="1">
      <alignment horizontal="right" vertical="center" wrapText="1" indent="2"/>
    </xf>
    <xf numFmtId="0" fontId="1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165" fontId="0" fillId="2" borderId="0" xfId="0" applyNumberFormat="1" applyFill="1"/>
    <xf numFmtId="0" fontId="12" fillId="2" borderId="31" xfId="0" applyFont="1" applyFill="1" applyBorder="1" applyAlignment="1">
      <alignment vertical="center" wrapText="1"/>
    </xf>
    <xf numFmtId="165" fontId="12" fillId="2" borderId="29" xfId="1" applyNumberFormat="1" applyFont="1" applyFill="1" applyBorder="1" applyAlignment="1">
      <alignment horizontal="center" vertical="center" readingOrder="2"/>
    </xf>
    <xf numFmtId="165" fontId="13" fillId="2" borderId="32" xfId="1" applyNumberFormat="1" applyFont="1" applyFill="1" applyBorder="1" applyAlignment="1">
      <alignment horizontal="center" vertical="center" readingOrder="2"/>
    </xf>
    <xf numFmtId="1" fontId="12" fillId="2" borderId="33" xfId="1" applyNumberFormat="1" applyFont="1" applyFill="1" applyBorder="1" applyAlignment="1">
      <alignment horizontal="center" vertical="center" readingOrder="2"/>
    </xf>
    <xf numFmtId="165" fontId="13" fillId="2" borderId="30" xfId="1" applyNumberFormat="1" applyFont="1" applyFill="1" applyBorder="1" applyAlignment="1">
      <alignment horizontal="center" vertical="center" readingOrder="2"/>
    </xf>
    <xf numFmtId="1" fontId="8" fillId="2" borderId="0" xfId="1" applyNumberFormat="1" applyFont="1" applyFill="1" applyBorder="1" applyAlignment="1">
      <alignment horizontal="center" vertical="center" readingOrder="2"/>
    </xf>
    <xf numFmtId="165" fontId="21" fillId="2" borderId="0" xfId="0" applyNumberFormat="1" applyFont="1" applyFill="1" applyAlignment="1">
      <alignment horizontal="center" vertical="center"/>
    </xf>
    <xf numFmtId="166" fontId="13" fillId="0" borderId="34" xfId="5" applyNumberFormat="1" applyFont="1" applyBorder="1"/>
    <xf numFmtId="166" fontId="13" fillId="0" borderId="35" xfId="5" applyNumberFormat="1" applyFont="1" applyBorder="1"/>
    <xf numFmtId="165" fontId="12" fillId="2" borderId="36" xfId="1" applyNumberFormat="1" applyFont="1" applyFill="1" applyBorder="1" applyAlignment="1">
      <alignment horizontal="center" vertical="center" readingOrder="2"/>
    </xf>
    <xf numFmtId="165" fontId="15" fillId="2" borderId="37" xfId="1" applyNumberFormat="1" applyFont="1" applyFill="1" applyBorder="1" applyAlignment="1">
      <alignment horizontal="center" vertical="center" readingOrder="2"/>
    </xf>
    <xf numFmtId="165" fontId="8" fillId="2" borderId="1" xfId="1" applyNumberFormat="1" applyFont="1" applyFill="1" applyBorder="1" applyAlignment="1">
      <alignment horizontal="center" vertical="center" readingOrder="2"/>
    </xf>
    <xf numFmtId="167" fontId="8" fillId="0" borderId="0" xfId="5" applyNumberFormat="1" applyFont="1" applyBorder="1" applyAlignment="1">
      <alignment vertical="center"/>
    </xf>
    <xf numFmtId="167" fontId="8" fillId="0" borderId="4" xfId="5" applyNumberFormat="1" applyFont="1" applyBorder="1" applyAlignment="1">
      <alignment vertical="center"/>
    </xf>
    <xf numFmtId="167" fontId="13" fillId="0" borderId="4" xfId="5" applyNumberFormat="1" applyFont="1" applyBorder="1" applyAlignment="1">
      <alignment vertical="center"/>
    </xf>
    <xf numFmtId="167" fontId="13" fillId="0" borderId="38" xfId="5" applyNumberFormat="1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 readingOrder="2"/>
    </xf>
    <xf numFmtId="0" fontId="0" fillId="0" borderId="17" xfId="0" applyBorder="1" applyAlignment="1">
      <alignment vertical="center"/>
    </xf>
  </cellXfs>
  <cellStyles count="8">
    <cellStyle name="Comma" xfId="1" builtinId="3"/>
    <cellStyle name="Comma 2" xfId="2" xr:uid="{00000000-0005-0000-0000-000001000000}"/>
    <cellStyle name="Comma 3" xfId="4" xr:uid="{DB5AD9AD-DF9D-4854-8B54-19AD8FCF8E4D}"/>
    <cellStyle name="Comma 4" xfId="5" xr:uid="{4DB0B351-087A-4B06-BE65-7852962F79A1}"/>
    <cellStyle name="Comma 5" xfId="7" xr:uid="{5DB1384E-F909-4066-B969-2CF509918DEB}"/>
    <cellStyle name="Normal" xfId="0" builtinId="0"/>
    <cellStyle name="Normal 2" xfId="3" xr:uid="{19A44B4C-7F1D-41FA-86DD-B0CC2F8EDA63}"/>
    <cellStyle name="Normal 3" xfId="6" xr:uid="{C3B6E958-CAD4-4FFC-8887-C0D3CD86A8EC}"/>
  </cellStyles>
  <dxfs count="0"/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WRO30"/>
  <sheetViews>
    <sheetView showGridLines="0" rightToLeft="1" tabSelected="1" zoomScaleNormal="100" workbookViewId="0">
      <selection activeCell="M29" sqref="M29"/>
    </sheetView>
  </sheetViews>
  <sheetFormatPr baseColWidth="10" defaultColWidth="8.83203125" defaultRowHeight="14" x14ac:dyDescent="0.15"/>
  <cols>
    <col min="1" max="1" width="9" style="1"/>
    <col min="2" max="2" width="9.6640625" style="1" customWidth="1"/>
    <col min="3" max="5" width="8.6640625" style="1" customWidth="1"/>
    <col min="6" max="6" width="5.1640625" style="1" customWidth="1"/>
    <col min="7" max="10" width="8.6640625" style="1" customWidth="1"/>
    <col min="11" max="145" width="9" style="1"/>
    <col min="146" max="146" width="16.6640625" style="1" customWidth="1"/>
    <col min="147" max="147" width="9.6640625" style="1" customWidth="1"/>
    <col min="148" max="150" width="8.6640625" style="1" customWidth="1"/>
    <col min="151" max="151" width="5.1640625" style="1" customWidth="1"/>
    <col min="152" max="159" width="8.6640625" style="1" customWidth="1"/>
    <col min="160" max="401" width="9" style="1"/>
    <col min="402" max="402" width="16.6640625" style="1" customWidth="1"/>
    <col min="403" max="403" width="9.6640625" style="1" customWidth="1"/>
    <col min="404" max="406" width="8.6640625" style="1" customWidth="1"/>
    <col min="407" max="407" width="5.1640625" style="1" customWidth="1"/>
    <col min="408" max="415" width="8.6640625" style="1" customWidth="1"/>
    <col min="416" max="657" width="9" style="1"/>
    <col min="658" max="658" width="16.6640625" style="1" customWidth="1"/>
    <col min="659" max="659" width="9.6640625" style="1" customWidth="1"/>
    <col min="660" max="662" width="8.6640625" style="1" customWidth="1"/>
    <col min="663" max="663" width="5.1640625" style="1" customWidth="1"/>
    <col min="664" max="671" width="8.6640625" style="1" customWidth="1"/>
    <col min="672" max="913" width="9" style="1"/>
    <col min="914" max="914" width="16.6640625" style="1" customWidth="1"/>
    <col min="915" max="915" width="9.6640625" style="1" customWidth="1"/>
    <col min="916" max="918" width="8.6640625" style="1" customWidth="1"/>
    <col min="919" max="919" width="5.1640625" style="1" customWidth="1"/>
    <col min="920" max="927" width="8.6640625" style="1" customWidth="1"/>
    <col min="928" max="1169" width="9" style="1"/>
    <col min="1170" max="1170" width="16.6640625" style="1" customWidth="1"/>
    <col min="1171" max="1171" width="9.6640625" style="1" customWidth="1"/>
    <col min="1172" max="1174" width="8.6640625" style="1" customWidth="1"/>
    <col min="1175" max="1175" width="5.1640625" style="1" customWidth="1"/>
    <col min="1176" max="1183" width="8.6640625" style="1" customWidth="1"/>
    <col min="1184" max="1425" width="9" style="1"/>
    <col min="1426" max="1426" width="16.6640625" style="1" customWidth="1"/>
    <col min="1427" max="1427" width="9.6640625" style="1" customWidth="1"/>
    <col min="1428" max="1430" width="8.6640625" style="1" customWidth="1"/>
    <col min="1431" max="1431" width="5.1640625" style="1" customWidth="1"/>
    <col min="1432" max="1439" width="8.6640625" style="1" customWidth="1"/>
    <col min="1440" max="1681" width="9" style="1"/>
    <col min="1682" max="1682" width="16.6640625" style="1" customWidth="1"/>
    <col min="1683" max="1683" width="9.6640625" style="1" customWidth="1"/>
    <col min="1684" max="1686" width="8.6640625" style="1" customWidth="1"/>
    <col min="1687" max="1687" width="5.1640625" style="1" customWidth="1"/>
    <col min="1688" max="1695" width="8.6640625" style="1" customWidth="1"/>
    <col min="1696" max="1937" width="9" style="1"/>
    <col min="1938" max="1938" width="16.6640625" style="1" customWidth="1"/>
    <col min="1939" max="1939" width="9.6640625" style="1" customWidth="1"/>
    <col min="1940" max="1942" width="8.6640625" style="1" customWidth="1"/>
    <col min="1943" max="1943" width="5.1640625" style="1" customWidth="1"/>
    <col min="1944" max="1951" width="8.6640625" style="1" customWidth="1"/>
    <col min="1952" max="2193" width="9" style="1"/>
    <col min="2194" max="2194" width="16.6640625" style="1" customWidth="1"/>
    <col min="2195" max="2195" width="9.6640625" style="1" customWidth="1"/>
    <col min="2196" max="2198" width="8.6640625" style="1" customWidth="1"/>
    <col min="2199" max="2199" width="5.1640625" style="1" customWidth="1"/>
    <col min="2200" max="2207" width="8.6640625" style="1" customWidth="1"/>
    <col min="2208" max="2449" width="9" style="1"/>
    <col min="2450" max="2450" width="16.6640625" style="1" customWidth="1"/>
    <col min="2451" max="2451" width="9.6640625" style="1" customWidth="1"/>
    <col min="2452" max="2454" width="8.6640625" style="1" customWidth="1"/>
    <col min="2455" max="2455" width="5.1640625" style="1" customWidth="1"/>
    <col min="2456" max="2463" width="8.6640625" style="1" customWidth="1"/>
    <col min="2464" max="2705" width="9" style="1"/>
    <col min="2706" max="2706" width="16.6640625" style="1" customWidth="1"/>
    <col min="2707" max="2707" width="9.6640625" style="1" customWidth="1"/>
    <col min="2708" max="2710" width="8.6640625" style="1" customWidth="1"/>
    <col min="2711" max="2711" width="5.1640625" style="1" customWidth="1"/>
    <col min="2712" max="2719" width="8.6640625" style="1" customWidth="1"/>
    <col min="2720" max="2961" width="9" style="1"/>
    <col min="2962" max="2962" width="16.6640625" style="1" customWidth="1"/>
    <col min="2963" max="2963" width="9.6640625" style="1" customWidth="1"/>
    <col min="2964" max="2966" width="8.6640625" style="1" customWidth="1"/>
    <col min="2967" max="2967" width="5.1640625" style="1" customWidth="1"/>
    <col min="2968" max="2975" width="8.6640625" style="1" customWidth="1"/>
    <col min="2976" max="3217" width="9" style="1"/>
    <col min="3218" max="3218" width="16.6640625" style="1" customWidth="1"/>
    <col min="3219" max="3219" width="9.6640625" style="1" customWidth="1"/>
    <col min="3220" max="3222" width="8.6640625" style="1" customWidth="1"/>
    <col min="3223" max="3223" width="5.1640625" style="1" customWidth="1"/>
    <col min="3224" max="3231" width="8.6640625" style="1" customWidth="1"/>
    <col min="3232" max="3473" width="9" style="1"/>
    <col min="3474" max="3474" width="16.6640625" style="1" customWidth="1"/>
    <col min="3475" max="3475" width="9.6640625" style="1" customWidth="1"/>
    <col min="3476" max="3478" width="8.6640625" style="1" customWidth="1"/>
    <col min="3479" max="3479" width="5.1640625" style="1" customWidth="1"/>
    <col min="3480" max="3487" width="8.6640625" style="1" customWidth="1"/>
    <col min="3488" max="3729" width="9" style="1"/>
    <col min="3730" max="3730" width="16.6640625" style="1" customWidth="1"/>
    <col min="3731" max="3731" width="9.6640625" style="1" customWidth="1"/>
    <col min="3732" max="3734" width="8.6640625" style="1" customWidth="1"/>
    <col min="3735" max="3735" width="5.1640625" style="1" customWidth="1"/>
    <col min="3736" max="3743" width="8.6640625" style="1" customWidth="1"/>
    <col min="3744" max="3985" width="9" style="1"/>
    <col min="3986" max="3986" width="16.6640625" style="1" customWidth="1"/>
    <col min="3987" max="3987" width="9.6640625" style="1" customWidth="1"/>
    <col min="3988" max="3990" width="8.6640625" style="1" customWidth="1"/>
    <col min="3991" max="3991" width="5.1640625" style="1" customWidth="1"/>
    <col min="3992" max="3999" width="8.6640625" style="1" customWidth="1"/>
    <col min="4000" max="4241" width="9" style="1"/>
    <col min="4242" max="4242" width="16.6640625" style="1" customWidth="1"/>
    <col min="4243" max="4243" width="9.6640625" style="1" customWidth="1"/>
    <col min="4244" max="4246" width="8.6640625" style="1" customWidth="1"/>
    <col min="4247" max="4247" width="5.1640625" style="1" customWidth="1"/>
    <col min="4248" max="4255" width="8.6640625" style="1" customWidth="1"/>
    <col min="4256" max="4497" width="9" style="1"/>
    <col min="4498" max="4498" width="16.6640625" style="1" customWidth="1"/>
    <col min="4499" max="4499" width="9.6640625" style="1" customWidth="1"/>
    <col min="4500" max="4502" width="8.6640625" style="1" customWidth="1"/>
    <col min="4503" max="4503" width="5.1640625" style="1" customWidth="1"/>
    <col min="4504" max="4511" width="8.6640625" style="1" customWidth="1"/>
    <col min="4512" max="4753" width="9" style="1"/>
    <col min="4754" max="4754" width="16.6640625" style="1" customWidth="1"/>
    <col min="4755" max="4755" width="9.6640625" style="1" customWidth="1"/>
    <col min="4756" max="4758" width="8.6640625" style="1" customWidth="1"/>
    <col min="4759" max="4759" width="5.1640625" style="1" customWidth="1"/>
    <col min="4760" max="4767" width="8.6640625" style="1" customWidth="1"/>
    <col min="4768" max="5009" width="9" style="1"/>
    <col min="5010" max="5010" width="16.6640625" style="1" customWidth="1"/>
    <col min="5011" max="5011" width="9.6640625" style="1" customWidth="1"/>
    <col min="5012" max="5014" width="8.6640625" style="1" customWidth="1"/>
    <col min="5015" max="5015" width="5.1640625" style="1" customWidth="1"/>
    <col min="5016" max="5023" width="8.6640625" style="1" customWidth="1"/>
    <col min="5024" max="5265" width="9" style="1"/>
    <col min="5266" max="5266" width="16.6640625" style="1" customWidth="1"/>
    <col min="5267" max="5267" width="9.6640625" style="1" customWidth="1"/>
    <col min="5268" max="5270" width="8.6640625" style="1" customWidth="1"/>
    <col min="5271" max="5271" width="5.1640625" style="1" customWidth="1"/>
    <col min="5272" max="5279" width="8.6640625" style="1" customWidth="1"/>
    <col min="5280" max="5521" width="9" style="1"/>
    <col min="5522" max="5522" width="16.6640625" style="1" customWidth="1"/>
    <col min="5523" max="5523" width="9.6640625" style="1" customWidth="1"/>
    <col min="5524" max="5526" width="8.6640625" style="1" customWidth="1"/>
    <col min="5527" max="5527" width="5.1640625" style="1" customWidth="1"/>
    <col min="5528" max="5535" width="8.6640625" style="1" customWidth="1"/>
    <col min="5536" max="5777" width="9" style="1"/>
    <col min="5778" max="5778" width="16.6640625" style="1" customWidth="1"/>
    <col min="5779" max="5779" width="9.6640625" style="1" customWidth="1"/>
    <col min="5780" max="5782" width="8.6640625" style="1" customWidth="1"/>
    <col min="5783" max="5783" width="5.1640625" style="1" customWidth="1"/>
    <col min="5784" max="5791" width="8.6640625" style="1" customWidth="1"/>
    <col min="5792" max="6033" width="9" style="1"/>
    <col min="6034" max="6034" width="16.6640625" style="1" customWidth="1"/>
    <col min="6035" max="6035" width="9.6640625" style="1" customWidth="1"/>
    <col min="6036" max="6038" width="8.6640625" style="1" customWidth="1"/>
    <col min="6039" max="6039" width="5.1640625" style="1" customWidth="1"/>
    <col min="6040" max="6047" width="8.6640625" style="1" customWidth="1"/>
    <col min="6048" max="6289" width="9" style="1"/>
    <col min="6290" max="6290" width="16.6640625" style="1" customWidth="1"/>
    <col min="6291" max="6291" width="9.6640625" style="1" customWidth="1"/>
    <col min="6292" max="6294" width="8.6640625" style="1" customWidth="1"/>
    <col min="6295" max="6295" width="5.1640625" style="1" customWidth="1"/>
    <col min="6296" max="6303" width="8.6640625" style="1" customWidth="1"/>
    <col min="6304" max="6545" width="9" style="1"/>
    <col min="6546" max="6546" width="16.6640625" style="1" customWidth="1"/>
    <col min="6547" max="6547" width="9.6640625" style="1" customWidth="1"/>
    <col min="6548" max="6550" width="8.6640625" style="1" customWidth="1"/>
    <col min="6551" max="6551" width="5.1640625" style="1" customWidth="1"/>
    <col min="6552" max="6559" width="8.6640625" style="1" customWidth="1"/>
    <col min="6560" max="6801" width="9" style="1"/>
    <col min="6802" max="6802" width="16.6640625" style="1" customWidth="1"/>
    <col min="6803" max="6803" width="9.6640625" style="1" customWidth="1"/>
    <col min="6804" max="6806" width="8.6640625" style="1" customWidth="1"/>
    <col min="6807" max="6807" width="5.1640625" style="1" customWidth="1"/>
    <col min="6808" max="6815" width="8.6640625" style="1" customWidth="1"/>
    <col min="6816" max="7057" width="9" style="1"/>
    <col min="7058" max="7058" width="16.6640625" style="1" customWidth="1"/>
    <col min="7059" max="7059" width="9.6640625" style="1" customWidth="1"/>
    <col min="7060" max="7062" width="8.6640625" style="1" customWidth="1"/>
    <col min="7063" max="7063" width="5.1640625" style="1" customWidth="1"/>
    <col min="7064" max="7071" width="8.6640625" style="1" customWidth="1"/>
    <col min="7072" max="7313" width="9" style="1"/>
    <col min="7314" max="7314" width="16.6640625" style="1" customWidth="1"/>
    <col min="7315" max="7315" width="9.6640625" style="1" customWidth="1"/>
    <col min="7316" max="7318" width="8.6640625" style="1" customWidth="1"/>
    <col min="7319" max="7319" width="5.1640625" style="1" customWidth="1"/>
    <col min="7320" max="7327" width="8.6640625" style="1" customWidth="1"/>
    <col min="7328" max="7569" width="9" style="1"/>
    <col min="7570" max="7570" width="16.6640625" style="1" customWidth="1"/>
    <col min="7571" max="7571" width="9.6640625" style="1" customWidth="1"/>
    <col min="7572" max="7574" width="8.6640625" style="1" customWidth="1"/>
    <col min="7575" max="7575" width="5.1640625" style="1" customWidth="1"/>
    <col min="7576" max="7583" width="8.6640625" style="1" customWidth="1"/>
    <col min="7584" max="7825" width="9" style="1"/>
    <col min="7826" max="7826" width="16.6640625" style="1" customWidth="1"/>
    <col min="7827" max="7827" width="9.6640625" style="1" customWidth="1"/>
    <col min="7828" max="7830" width="8.6640625" style="1" customWidth="1"/>
    <col min="7831" max="7831" width="5.1640625" style="1" customWidth="1"/>
    <col min="7832" max="7839" width="8.6640625" style="1" customWidth="1"/>
    <col min="7840" max="8081" width="9" style="1"/>
    <col min="8082" max="8082" width="16.6640625" style="1" customWidth="1"/>
    <col min="8083" max="8083" width="9.6640625" style="1" customWidth="1"/>
    <col min="8084" max="8086" width="8.6640625" style="1" customWidth="1"/>
    <col min="8087" max="8087" width="5.1640625" style="1" customWidth="1"/>
    <col min="8088" max="8095" width="8.6640625" style="1" customWidth="1"/>
    <col min="8096" max="8337" width="9" style="1"/>
    <col min="8338" max="8338" width="16.6640625" style="1" customWidth="1"/>
    <col min="8339" max="8339" width="9.6640625" style="1" customWidth="1"/>
    <col min="8340" max="8342" width="8.6640625" style="1" customWidth="1"/>
    <col min="8343" max="8343" width="5.1640625" style="1" customWidth="1"/>
    <col min="8344" max="8351" width="8.6640625" style="1" customWidth="1"/>
    <col min="8352" max="8593" width="9" style="1"/>
    <col min="8594" max="8594" width="16.6640625" style="1" customWidth="1"/>
    <col min="8595" max="8595" width="9.6640625" style="1" customWidth="1"/>
    <col min="8596" max="8598" width="8.6640625" style="1" customWidth="1"/>
    <col min="8599" max="8599" width="5.1640625" style="1" customWidth="1"/>
    <col min="8600" max="8607" width="8.6640625" style="1" customWidth="1"/>
    <col min="8608" max="8849" width="9" style="1"/>
    <col min="8850" max="8850" width="16.6640625" style="1" customWidth="1"/>
    <col min="8851" max="8851" width="9.6640625" style="1" customWidth="1"/>
    <col min="8852" max="8854" width="8.6640625" style="1" customWidth="1"/>
    <col min="8855" max="8855" width="5.1640625" style="1" customWidth="1"/>
    <col min="8856" max="8863" width="8.6640625" style="1" customWidth="1"/>
    <col min="8864" max="9105" width="9" style="1"/>
    <col min="9106" max="9106" width="16.6640625" style="1" customWidth="1"/>
    <col min="9107" max="9107" width="9.6640625" style="1" customWidth="1"/>
    <col min="9108" max="9110" width="8.6640625" style="1" customWidth="1"/>
    <col min="9111" max="9111" width="5.1640625" style="1" customWidth="1"/>
    <col min="9112" max="9119" width="8.6640625" style="1" customWidth="1"/>
    <col min="9120" max="9361" width="9" style="1"/>
    <col min="9362" max="9362" width="16.6640625" style="1" customWidth="1"/>
    <col min="9363" max="9363" width="9.6640625" style="1" customWidth="1"/>
    <col min="9364" max="9366" width="8.6640625" style="1" customWidth="1"/>
    <col min="9367" max="9367" width="5.1640625" style="1" customWidth="1"/>
    <col min="9368" max="9375" width="8.6640625" style="1" customWidth="1"/>
    <col min="9376" max="9617" width="9" style="1"/>
    <col min="9618" max="9618" width="16.6640625" style="1" customWidth="1"/>
    <col min="9619" max="9619" width="9.6640625" style="1" customWidth="1"/>
    <col min="9620" max="9622" width="8.6640625" style="1" customWidth="1"/>
    <col min="9623" max="9623" width="5.1640625" style="1" customWidth="1"/>
    <col min="9624" max="9631" width="8.6640625" style="1" customWidth="1"/>
    <col min="9632" max="9873" width="9" style="1"/>
    <col min="9874" max="9874" width="16.6640625" style="1" customWidth="1"/>
    <col min="9875" max="9875" width="9.6640625" style="1" customWidth="1"/>
    <col min="9876" max="9878" width="8.6640625" style="1" customWidth="1"/>
    <col min="9879" max="9879" width="5.1640625" style="1" customWidth="1"/>
    <col min="9880" max="9887" width="8.6640625" style="1" customWidth="1"/>
    <col min="9888" max="10129" width="9" style="1"/>
    <col min="10130" max="10130" width="16.6640625" style="1" customWidth="1"/>
    <col min="10131" max="10131" width="9.6640625" style="1" customWidth="1"/>
    <col min="10132" max="10134" width="8.6640625" style="1" customWidth="1"/>
    <col min="10135" max="10135" width="5.1640625" style="1" customWidth="1"/>
    <col min="10136" max="10143" width="8.6640625" style="1" customWidth="1"/>
    <col min="10144" max="10385" width="9" style="1"/>
    <col min="10386" max="10386" width="16.6640625" style="1" customWidth="1"/>
    <col min="10387" max="10387" width="9.6640625" style="1" customWidth="1"/>
    <col min="10388" max="10390" width="8.6640625" style="1" customWidth="1"/>
    <col min="10391" max="10391" width="5.1640625" style="1" customWidth="1"/>
    <col min="10392" max="10399" width="8.6640625" style="1" customWidth="1"/>
    <col min="10400" max="10641" width="9" style="1"/>
    <col min="10642" max="10642" width="16.6640625" style="1" customWidth="1"/>
    <col min="10643" max="10643" width="9.6640625" style="1" customWidth="1"/>
    <col min="10644" max="10646" width="8.6640625" style="1" customWidth="1"/>
    <col min="10647" max="10647" width="5.1640625" style="1" customWidth="1"/>
    <col min="10648" max="10655" width="8.6640625" style="1" customWidth="1"/>
    <col min="10656" max="10897" width="9" style="1"/>
    <col min="10898" max="10898" width="16.6640625" style="1" customWidth="1"/>
    <col min="10899" max="10899" width="9.6640625" style="1" customWidth="1"/>
    <col min="10900" max="10902" width="8.6640625" style="1" customWidth="1"/>
    <col min="10903" max="10903" width="5.1640625" style="1" customWidth="1"/>
    <col min="10904" max="10911" width="8.6640625" style="1" customWidth="1"/>
    <col min="10912" max="11153" width="9" style="1"/>
    <col min="11154" max="11154" width="16.6640625" style="1" customWidth="1"/>
    <col min="11155" max="11155" width="9.6640625" style="1" customWidth="1"/>
    <col min="11156" max="11158" width="8.6640625" style="1" customWidth="1"/>
    <col min="11159" max="11159" width="5.1640625" style="1" customWidth="1"/>
    <col min="11160" max="11167" width="8.6640625" style="1" customWidth="1"/>
    <col min="11168" max="11409" width="9" style="1"/>
    <col min="11410" max="11410" width="16.6640625" style="1" customWidth="1"/>
    <col min="11411" max="11411" width="9.6640625" style="1" customWidth="1"/>
    <col min="11412" max="11414" width="8.6640625" style="1" customWidth="1"/>
    <col min="11415" max="11415" width="5.1640625" style="1" customWidth="1"/>
    <col min="11416" max="11423" width="8.6640625" style="1" customWidth="1"/>
    <col min="11424" max="11665" width="9" style="1"/>
    <col min="11666" max="11666" width="16.6640625" style="1" customWidth="1"/>
    <col min="11667" max="11667" width="9.6640625" style="1" customWidth="1"/>
    <col min="11668" max="11670" width="8.6640625" style="1" customWidth="1"/>
    <col min="11671" max="11671" width="5.1640625" style="1" customWidth="1"/>
    <col min="11672" max="11679" width="8.6640625" style="1" customWidth="1"/>
    <col min="11680" max="11921" width="9" style="1"/>
    <col min="11922" max="11922" width="16.6640625" style="1" customWidth="1"/>
    <col min="11923" max="11923" width="9.6640625" style="1" customWidth="1"/>
    <col min="11924" max="11926" width="8.6640625" style="1" customWidth="1"/>
    <col min="11927" max="11927" width="5.1640625" style="1" customWidth="1"/>
    <col min="11928" max="11935" width="8.6640625" style="1" customWidth="1"/>
    <col min="11936" max="12177" width="9" style="1"/>
    <col min="12178" max="12178" width="16.6640625" style="1" customWidth="1"/>
    <col min="12179" max="12179" width="9.6640625" style="1" customWidth="1"/>
    <col min="12180" max="12182" width="8.6640625" style="1" customWidth="1"/>
    <col min="12183" max="12183" width="5.1640625" style="1" customWidth="1"/>
    <col min="12184" max="12191" width="8.6640625" style="1" customWidth="1"/>
    <col min="12192" max="12433" width="9" style="1"/>
    <col min="12434" max="12434" width="16.6640625" style="1" customWidth="1"/>
    <col min="12435" max="12435" width="9.6640625" style="1" customWidth="1"/>
    <col min="12436" max="12438" width="8.6640625" style="1" customWidth="1"/>
    <col min="12439" max="12439" width="5.1640625" style="1" customWidth="1"/>
    <col min="12440" max="12447" width="8.6640625" style="1" customWidth="1"/>
    <col min="12448" max="12689" width="9" style="1"/>
    <col min="12690" max="12690" width="16.6640625" style="1" customWidth="1"/>
    <col min="12691" max="12691" width="9.6640625" style="1" customWidth="1"/>
    <col min="12692" max="12694" width="8.6640625" style="1" customWidth="1"/>
    <col min="12695" max="12695" width="5.1640625" style="1" customWidth="1"/>
    <col min="12696" max="12703" width="8.6640625" style="1" customWidth="1"/>
    <col min="12704" max="12945" width="9" style="1"/>
    <col min="12946" max="12946" width="16.6640625" style="1" customWidth="1"/>
    <col min="12947" max="12947" width="9.6640625" style="1" customWidth="1"/>
    <col min="12948" max="12950" width="8.6640625" style="1" customWidth="1"/>
    <col min="12951" max="12951" width="5.1640625" style="1" customWidth="1"/>
    <col min="12952" max="12959" width="8.6640625" style="1" customWidth="1"/>
    <col min="12960" max="13201" width="9" style="1"/>
    <col min="13202" max="13202" width="16.6640625" style="1" customWidth="1"/>
    <col min="13203" max="13203" width="9.6640625" style="1" customWidth="1"/>
    <col min="13204" max="13206" width="8.6640625" style="1" customWidth="1"/>
    <col min="13207" max="13207" width="5.1640625" style="1" customWidth="1"/>
    <col min="13208" max="13215" width="8.6640625" style="1" customWidth="1"/>
    <col min="13216" max="13457" width="9" style="1"/>
    <col min="13458" max="13458" width="16.6640625" style="1" customWidth="1"/>
    <col min="13459" max="13459" width="9.6640625" style="1" customWidth="1"/>
    <col min="13460" max="13462" width="8.6640625" style="1" customWidth="1"/>
    <col min="13463" max="13463" width="5.1640625" style="1" customWidth="1"/>
    <col min="13464" max="13471" width="8.6640625" style="1" customWidth="1"/>
    <col min="13472" max="13713" width="9" style="1"/>
    <col min="13714" max="13714" width="16.6640625" style="1" customWidth="1"/>
    <col min="13715" max="13715" width="9.6640625" style="1" customWidth="1"/>
    <col min="13716" max="13718" width="8.6640625" style="1" customWidth="1"/>
    <col min="13719" max="13719" width="5.1640625" style="1" customWidth="1"/>
    <col min="13720" max="13727" width="8.6640625" style="1" customWidth="1"/>
    <col min="13728" max="13969" width="9" style="1"/>
    <col min="13970" max="13970" width="16.6640625" style="1" customWidth="1"/>
    <col min="13971" max="13971" width="9.6640625" style="1" customWidth="1"/>
    <col min="13972" max="13974" width="8.6640625" style="1" customWidth="1"/>
    <col min="13975" max="13975" width="5.1640625" style="1" customWidth="1"/>
    <col min="13976" max="13983" width="8.6640625" style="1" customWidth="1"/>
    <col min="13984" max="14225" width="9" style="1"/>
    <col min="14226" max="14226" width="16.6640625" style="1" customWidth="1"/>
    <col min="14227" max="14227" width="9.6640625" style="1" customWidth="1"/>
    <col min="14228" max="14230" width="8.6640625" style="1" customWidth="1"/>
    <col min="14231" max="14231" width="5.1640625" style="1" customWidth="1"/>
    <col min="14232" max="14239" width="8.6640625" style="1" customWidth="1"/>
    <col min="14240" max="14481" width="9" style="1"/>
    <col min="14482" max="14482" width="16.6640625" style="1" customWidth="1"/>
    <col min="14483" max="14483" width="9.6640625" style="1" customWidth="1"/>
    <col min="14484" max="14486" width="8.6640625" style="1" customWidth="1"/>
    <col min="14487" max="14487" width="5.1640625" style="1" customWidth="1"/>
    <col min="14488" max="14495" width="8.6640625" style="1" customWidth="1"/>
    <col min="14496" max="14737" width="9" style="1"/>
    <col min="14738" max="14738" width="16.6640625" style="1" customWidth="1"/>
    <col min="14739" max="14739" width="9.6640625" style="1" customWidth="1"/>
    <col min="14740" max="14742" width="8.6640625" style="1" customWidth="1"/>
    <col min="14743" max="14743" width="5.1640625" style="1" customWidth="1"/>
    <col min="14744" max="14751" width="8.6640625" style="1" customWidth="1"/>
    <col min="14752" max="14993" width="9" style="1"/>
    <col min="14994" max="14994" width="16.6640625" style="1" customWidth="1"/>
    <col min="14995" max="14995" width="9.6640625" style="1" customWidth="1"/>
    <col min="14996" max="14998" width="8.6640625" style="1" customWidth="1"/>
    <col min="14999" max="14999" width="5.1640625" style="1" customWidth="1"/>
    <col min="15000" max="15007" width="8.6640625" style="1" customWidth="1"/>
    <col min="15008" max="15249" width="9" style="1"/>
    <col min="15250" max="15250" width="16.6640625" style="1" customWidth="1"/>
    <col min="15251" max="15251" width="9.6640625" style="1" customWidth="1"/>
    <col min="15252" max="15254" width="8.6640625" style="1" customWidth="1"/>
    <col min="15255" max="15255" width="5.1640625" style="1" customWidth="1"/>
    <col min="15256" max="15263" width="8.6640625" style="1" customWidth="1"/>
    <col min="15264" max="15505" width="9" style="1"/>
    <col min="15506" max="15506" width="16.6640625" style="1" customWidth="1"/>
    <col min="15507" max="15507" width="9.6640625" style="1" customWidth="1"/>
    <col min="15508" max="15510" width="8.6640625" style="1" customWidth="1"/>
    <col min="15511" max="15511" width="5.1640625" style="1" customWidth="1"/>
    <col min="15512" max="15519" width="8.6640625" style="1" customWidth="1"/>
    <col min="15520" max="15761" width="9" style="1"/>
    <col min="15762" max="15762" width="16.6640625" style="1" customWidth="1"/>
    <col min="15763" max="15763" width="9.6640625" style="1" customWidth="1"/>
    <col min="15764" max="15766" width="8.6640625" style="1" customWidth="1"/>
    <col min="15767" max="15767" width="5.1640625" style="1" customWidth="1"/>
    <col min="15768" max="15775" width="8.6640625" style="1" customWidth="1"/>
    <col min="15776" max="16017" width="9" style="1"/>
    <col min="16018" max="16018" width="16.6640625" style="1" customWidth="1"/>
    <col min="16019" max="16019" width="9.6640625" style="1" customWidth="1"/>
    <col min="16020" max="16022" width="8.6640625" style="1" customWidth="1"/>
    <col min="16023" max="16023" width="5.1640625" style="1" customWidth="1"/>
    <col min="16024" max="16031" width="8.6640625" style="1" customWidth="1"/>
    <col min="16032" max="16279" width="9" style="1"/>
    <col min="16280" max="16337" width="9" style="1" customWidth="1"/>
    <col min="16338" max="16369" width="9" style="1"/>
    <col min="16370" max="16384" width="9" style="1" customWidth="1"/>
  </cols>
  <sheetData>
    <row r="1" spans="1:16031" ht="14" customHeight="1" x14ac:dyDescent="0.15">
      <c r="B1" s="59" t="s">
        <v>21</v>
      </c>
      <c r="C1" s="59"/>
      <c r="D1" s="59"/>
      <c r="E1" s="59"/>
      <c r="F1" s="59"/>
      <c r="G1" s="59"/>
      <c r="H1" s="59"/>
      <c r="I1" s="59"/>
      <c r="J1" s="33"/>
    </row>
    <row r="2" spans="1:16031" ht="19.5" customHeight="1" x14ac:dyDescent="0.15">
      <c r="B2" s="59"/>
      <c r="C2" s="59"/>
      <c r="D2" s="59"/>
      <c r="E2" s="59"/>
      <c r="F2" s="59"/>
      <c r="G2" s="59"/>
      <c r="H2" s="59"/>
      <c r="I2" s="59"/>
      <c r="J2" s="33"/>
    </row>
    <row r="3" spans="1:16031" ht="10" customHeight="1" thickBot="1" x14ac:dyDescent="0.2">
      <c r="D3" s="2"/>
      <c r="E3" s="3"/>
      <c r="F3" s="3"/>
      <c r="G3" s="3"/>
      <c r="H3" s="3"/>
      <c r="I3" s="3"/>
      <c r="J3" s="2"/>
    </row>
    <row r="4" spans="1:16031" ht="12" customHeight="1" x14ac:dyDescent="0.15">
      <c r="B4" s="65" t="s">
        <v>0</v>
      </c>
      <c r="C4" s="68" t="s">
        <v>16</v>
      </c>
      <c r="D4" s="71" t="s">
        <v>1</v>
      </c>
      <c r="E4" s="71"/>
      <c r="F4" s="71"/>
      <c r="G4" s="71"/>
      <c r="H4" s="71"/>
      <c r="I4" s="71"/>
      <c r="J4" s="34"/>
    </row>
    <row r="5" spans="1:16031" ht="13.5" customHeight="1" x14ac:dyDescent="0.15">
      <c r="B5" s="66"/>
      <c r="C5" s="69"/>
      <c r="D5" s="56" t="s">
        <v>17</v>
      </c>
      <c r="E5" s="72" t="s">
        <v>2</v>
      </c>
      <c r="F5" s="73"/>
      <c r="G5" s="61" t="s">
        <v>3</v>
      </c>
      <c r="H5" s="61"/>
      <c r="I5" s="61"/>
      <c r="J5" s="56" t="s">
        <v>22</v>
      </c>
    </row>
    <row r="6" spans="1:16031" ht="13.5" customHeight="1" x14ac:dyDescent="0.15">
      <c r="B6" s="66"/>
      <c r="C6" s="69"/>
      <c r="D6" s="57"/>
      <c r="E6" s="72" t="s">
        <v>18</v>
      </c>
      <c r="F6" s="75" t="s">
        <v>4</v>
      </c>
      <c r="G6" s="61" t="s">
        <v>18</v>
      </c>
      <c r="H6" s="63" t="s">
        <v>5</v>
      </c>
      <c r="I6" s="64"/>
      <c r="J6" s="57"/>
    </row>
    <row r="7" spans="1:16031" ht="30" customHeight="1" thickBot="1" x14ac:dyDescent="0.2">
      <c r="B7" s="67"/>
      <c r="C7" s="70"/>
      <c r="D7" s="58"/>
      <c r="E7" s="74"/>
      <c r="F7" s="76"/>
      <c r="G7" s="62"/>
      <c r="H7" s="4" t="s">
        <v>6</v>
      </c>
      <c r="I7" s="5" t="s">
        <v>7</v>
      </c>
      <c r="J7" s="58"/>
    </row>
    <row r="8" spans="1:16031" ht="15" customHeight="1" x14ac:dyDescent="0.15">
      <c r="B8" s="6"/>
      <c r="C8" s="7"/>
      <c r="D8" s="8"/>
      <c r="E8" s="9"/>
      <c r="F8" s="10"/>
      <c r="G8" s="8"/>
      <c r="H8" s="11"/>
      <c r="I8" s="51"/>
      <c r="J8" s="8"/>
    </row>
    <row r="9" spans="1:16031" ht="17" customHeight="1" x14ac:dyDescent="0.15">
      <c r="B9" s="60" t="s">
        <v>19</v>
      </c>
      <c r="C9" s="60"/>
      <c r="D9" s="60"/>
      <c r="E9" s="60"/>
      <c r="F9" s="60"/>
      <c r="G9" s="60"/>
      <c r="H9" s="60"/>
      <c r="I9" s="60"/>
      <c r="J9" s="32"/>
    </row>
    <row r="10" spans="1:16031" s="16" customFormat="1" ht="13.5" customHeight="1" x14ac:dyDescent="0.15">
      <c r="B10" s="35" t="s">
        <v>18</v>
      </c>
      <c r="C10" s="46">
        <f>SUM(C11:C13)</f>
        <v>2009341</v>
      </c>
      <c r="D10" s="46">
        <f>SUM(D11:D13)</f>
        <v>1554874</v>
      </c>
      <c r="E10" s="46">
        <f>SUM(E11:E13)</f>
        <v>420148</v>
      </c>
      <c r="F10" s="45">
        <f>E10/D10*100</f>
        <v>27.021353498740091</v>
      </c>
      <c r="G10" s="46">
        <f>SUM(G11:G13)</f>
        <v>1134726</v>
      </c>
      <c r="H10" s="46">
        <f>SUM(H11:H13)</f>
        <v>838550</v>
      </c>
      <c r="I10" s="46">
        <f>SUM(I11:I13)</f>
        <v>296176</v>
      </c>
      <c r="J10" s="53">
        <f>E10/C10*100</f>
        <v>20.909741054405401</v>
      </c>
    </row>
    <row r="11" spans="1:16031" s="16" customFormat="1" ht="13.5" customHeight="1" x14ac:dyDescent="0.15">
      <c r="B11" s="36" t="s">
        <v>8</v>
      </c>
      <c r="C11" s="12">
        <v>1055604</v>
      </c>
      <c r="D11" s="47">
        <f t="shared" ref="D11:D13" si="0">E11+H11+I11</f>
        <v>818165</v>
      </c>
      <c r="E11" s="13">
        <v>236740</v>
      </c>
      <c r="F11" s="14">
        <f t="shared" ref="F11:F13" si="1">E11/D11*100</f>
        <v>28.935483673831076</v>
      </c>
      <c r="G11" s="12">
        <f>H11+I11</f>
        <v>581425</v>
      </c>
      <c r="H11" s="12">
        <v>415714</v>
      </c>
      <c r="I11" s="15">
        <v>165711</v>
      </c>
      <c r="J11" s="54">
        <f t="shared" ref="J11:J25" si="2">E11/C11*100</f>
        <v>22.426970720080636</v>
      </c>
    </row>
    <row r="12" spans="1:16031" s="16" customFormat="1" ht="15" customHeight="1" x14ac:dyDescent="0.15">
      <c r="B12" s="36" t="s">
        <v>9</v>
      </c>
      <c r="C12" s="12">
        <v>492706</v>
      </c>
      <c r="D12" s="47">
        <f t="shared" si="0"/>
        <v>379944</v>
      </c>
      <c r="E12" s="13">
        <v>94643</v>
      </c>
      <c r="F12" s="14">
        <f>E12/D12*100</f>
        <v>24.909723538205629</v>
      </c>
      <c r="G12" s="12">
        <f>H12+I12</f>
        <v>285301</v>
      </c>
      <c r="H12" s="12">
        <v>214590</v>
      </c>
      <c r="I12" s="15">
        <v>70711</v>
      </c>
      <c r="J12" s="54">
        <f t="shared" si="2"/>
        <v>19.208818240492302</v>
      </c>
    </row>
    <row r="13" spans="1:16031" s="16" customFormat="1" ht="21.75" customHeight="1" x14ac:dyDescent="0.15">
      <c r="B13" s="36" t="s">
        <v>10</v>
      </c>
      <c r="C13" s="12">
        <v>461031</v>
      </c>
      <c r="D13" s="47">
        <f t="shared" si="0"/>
        <v>356765</v>
      </c>
      <c r="E13" s="13">
        <v>88765</v>
      </c>
      <c r="F13" s="14">
        <f t="shared" si="1"/>
        <v>24.880523593962412</v>
      </c>
      <c r="G13" s="12">
        <f>H13+I13</f>
        <v>268000</v>
      </c>
      <c r="H13" s="12">
        <v>208246</v>
      </c>
      <c r="I13" s="15">
        <v>59754</v>
      </c>
      <c r="J13" s="55">
        <f t="shared" si="2"/>
        <v>19.253585984456574</v>
      </c>
    </row>
    <row r="14" spans="1:16031" s="16" customFormat="1" ht="12" customHeight="1" x14ac:dyDescent="0.15">
      <c r="B14" s="37"/>
      <c r="C14" s="17"/>
      <c r="D14" s="17"/>
      <c r="E14" s="18"/>
      <c r="F14" s="19"/>
      <c r="G14" s="17"/>
      <c r="H14" s="20"/>
      <c r="I14" s="50"/>
      <c r="J14" s="53"/>
    </row>
    <row r="15" spans="1:16031" s="16" customFormat="1" ht="17" customHeight="1" x14ac:dyDescent="0.15">
      <c r="B15" s="60" t="s">
        <v>11</v>
      </c>
      <c r="C15" s="60"/>
      <c r="D15" s="60"/>
      <c r="E15" s="60"/>
      <c r="F15" s="60"/>
      <c r="G15" s="60"/>
      <c r="H15" s="60"/>
      <c r="I15" s="60"/>
      <c r="J15" s="52"/>
    </row>
    <row r="16" spans="1:16031" customFormat="1" ht="13.5" customHeight="1" x14ac:dyDescent="0.15">
      <c r="A16" s="1"/>
      <c r="B16" s="35" t="s">
        <v>18</v>
      </c>
      <c r="C16" s="46">
        <f>SUM(C17:C19)</f>
        <v>1027381</v>
      </c>
      <c r="D16" s="46">
        <f>SUM(D17:D19)</f>
        <v>795521</v>
      </c>
      <c r="E16" s="46">
        <f>SUM(E17:E19)</f>
        <v>217050</v>
      </c>
      <c r="F16" s="10">
        <f>E16/D16*100</f>
        <v>27.284006330442566</v>
      </c>
      <c r="G16" s="9">
        <f>SUM(G17:G19)</f>
        <v>578471</v>
      </c>
      <c r="H16" s="46">
        <f>SUM(H17:H19)</f>
        <v>430684</v>
      </c>
      <c r="I16" s="46">
        <f>SUM(I17:I19)</f>
        <v>147787</v>
      </c>
      <c r="J16" s="53">
        <f t="shared" si="2"/>
        <v>21.126534362617182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</row>
    <row r="17" spans="1:16031" customFormat="1" ht="13.5" customHeight="1" x14ac:dyDescent="0.15">
      <c r="A17" s="1"/>
      <c r="B17" s="36" t="s">
        <v>8</v>
      </c>
      <c r="C17" s="21">
        <v>541246</v>
      </c>
      <c r="D17" s="47">
        <f t="shared" ref="D17:D19" si="3">E17+H17+I17</f>
        <v>418947</v>
      </c>
      <c r="E17" s="21">
        <v>121794</v>
      </c>
      <c r="F17" s="22">
        <f>E17/D17*100</f>
        <v>29.071457726156289</v>
      </c>
      <c r="G17" s="12">
        <f>H17+I17</f>
        <v>297153</v>
      </c>
      <c r="H17" s="12">
        <v>214050</v>
      </c>
      <c r="I17" s="23">
        <v>83103</v>
      </c>
      <c r="J17" s="54">
        <f t="shared" si="2"/>
        <v>22.502521958591842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</row>
    <row r="18" spans="1:16031" customFormat="1" ht="13.5" customHeight="1" x14ac:dyDescent="0.15">
      <c r="A18" s="1"/>
      <c r="B18" s="36" t="s">
        <v>9</v>
      </c>
      <c r="C18" s="21">
        <v>251359</v>
      </c>
      <c r="D18" s="47">
        <f t="shared" si="3"/>
        <v>193707</v>
      </c>
      <c r="E18" s="21">
        <v>47929</v>
      </c>
      <c r="F18" s="22">
        <f>E18/D18*100</f>
        <v>24.743039745595151</v>
      </c>
      <c r="G18" s="12">
        <f>H18+I18</f>
        <v>145778</v>
      </c>
      <c r="H18" s="12">
        <v>110380</v>
      </c>
      <c r="I18" s="23">
        <v>35398</v>
      </c>
      <c r="J18" s="54">
        <f t="shared" si="2"/>
        <v>19.067946642053794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</row>
    <row r="19" spans="1:16031" customFormat="1" ht="21" customHeight="1" x14ac:dyDescent="0.15">
      <c r="A19" s="1"/>
      <c r="B19" s="40" t="s">
        <v>10</v>
      </c>
      <c r="C19" s="41">
        <v>234776</v>
      </c>
      <c r="D19" s="48">
        <f t="shared" si="3"/>
        <v>182867</v>
      </c>
      <c r="E19" s="41">
        <v>47327</v>
      </c>
      <c r="F19" s="43">
        <f>E19/D19*100</f>
        <v>25.88055800117025</v>
      </c>
      <c r="G19" s="42">
        <f>H19+I19</f>
        <v>135540</v>
      </c>
      <c r="H19" s="42">
        <v>106254</v>
      </c>
      <c r="I19" s="44">
        <v>29286</v>
      </c>
      <c r="J19" s="55">
        <f t="shared" si="2"/>
        <v>20.158363716904624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</row>
    <row r="20" spans="1:16031" customFormat="1" ht="5.5" customHeight="1" x14ac:dyDescent="0.15">
      <c r="A20" s="1"/>
      <c r="B20" s="35"/>
      <c r="C20" s="1"/>
      <c r="D20" s="1"/>
      <c r="E20" s="1"/>
      <c r="F20" s="10"/>
      <c r="G20" s="39"/>
      <c r="H20" s="39"/>
      <c r="I20" s="39"/>
      <c r="J20" s="5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</row>
    <row r="21" spans="1:16031" customFormat="1" ht="17" customHeight="1" x14ac:dyDescent="0.15">
      <c r="A21" s="1"/>
      <c r="B21" s="60" t="s">
        <v>12</v>
      </c>
      <c r="C21" s="60"/>
      <c r="D21" s="60"/>
      <c r="E21" s="60"/>
      <c r="F21" s="60"/>
      <c r="G21" s="60"/>
      <c r="H21" s="60"/>
      <c r="I21" s="60"/>
      <c r="J21" s="5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</row>
    <row r="22" spans="1:16031" customFormat="1" ht="13.5" customHeight="1" x14ac:dyDescent="0.15">
      <c r="A22" s="1"/>
      <c r="B22" s="35" t="s">
        <v>18</v>
      </c>
      <c r="C22" s="46">
        <f>SUM(C23:C25)</f>
        <v>981960</v>
      </c>
      <c r="D22" s="46">
        <f>SUM(D23:D25)</f>
        <v>759353</v>
      </c>
      <c r="E22" s="46">
        <f>SUM(E23:E25)</f>
        <v>203098</v>
      </c>
      <c r="F22" s="10">
        <f>E22/D22*100</f>
        <v>26.746190506918389</v>
      </c>
      <c r="G22" s="46">
        <f>SUM(G23:G25)</f>
        <v>556255</v>
      </c>
      <c r="H22" s="46">
        <f>SUM(H23:H25)</f>
        <v>407866</v>
      </c>
      <c r="I22" s="46">
        <f>SUM(I23:I25)</f>
        <v>148389</v>
      </c>
      <c r="J22" s="53">
        <f t="shared" si="2"/>
        <v>20.68291987453664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</row>
    <row r="23" spans="1:16031" customFormat="1" ht="13.5" customHeight="1" x14ac:dyDescent="0.15">
      <c r="A23" s="1"/>
      <c r="B23" s="36" t="s">
        <v>8</v>
      </c>
      <c r="C23" s="21">
        <v>514358</v>
      </c>
      <c r="D23" s="47">
        <f t="shared" ref="D23:D25" si="4">E23+H23+I23</f>
        <v>399218</v>
      </c>
      <c r="E23" s="21">
        <v>114946</v>
      </c>
      <c r="F23" s="22">
        <f t="shared" ref="F23:F24" si="5">E23/D23*100</f>
        <v>28.792789904262833</v>
      </c>
      <c r="G23" s="12">
        <f>H23+I23</f>
        <v>284272</v>
      </c>
      <c r="H23" s="12">
        <v>201664</v>
      </c>
      <c r="I23" s="23">
        <v>82608</v>
      </c>
      <c r="J23" s="54">
        <f t="shared" si="2"/>
        <v>22.347470050042968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</row>
    <row r="24" spans="1:16031" customFormat="1" ht="13.5" customHeight="1" x14ac:dyDescent="0.15">
      <c r="A24" s="1"/>
      <c r="B24" s="36" t="s">
        <v>9</v>
      </c>
      <c r="C24" s="21">
        <v>241347</v>
      </c>
      <c r="D24" s="47">
        <f>E24+H24+I24</f>
        <v>186237</v>
      </c>
      <c r="E24" s="21">
        <v>46714</v>
      </c>
      <c r="F24" s="22">
        <f t="shared" si="5"/>
        <v>25.083093048105372</v>
      </c>
      <c r="G24" s="12">
        <f>H24+I24</f>
        <v>139523</v>
      </c>
      <c r="H24" s="12">
        <v>104210</v>
      </c>
      <c r="I24" s="23">
        <v>35313</v>
      </c>
      <c r="J24" s="54">
        <f t="shared" si="2"/>
        <v>19.35553373358691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</row>
    <row r="25" spans="1:16031" customFormat="1" ht="21" customHeight="1" thickBot="1" x14ac:dyDescent="0.2">
      <c r="A25" s="1"/>
      <c r="B25" s="38" t="s">
        <v>10</v>
      </c>
      <c r="C25" s="24">
        <v>226255</v>
      </c>
      <c r="D25" s="48">
        <f t="shared" si="4"/>
        <v>173898</v>
      </c>
      <c r="E25" s="49">
        <v>41438</v>
      </c>
      <c r="F25" s="25">
        <f t="shared" ref="F25" si="6">E25/D25*100</f>
        <v>23.828911200818869</v>
      </c>
      <c r="G25" s="26">
        <f>H25+I25</f>
        <v>132460</v>
      </c>
      <c r="H25" s="26">
        <v>101992</v>
      </c>
      <c r="I25" s="27">
        <v>30468</v>
      </c>
      <c r="J25" s="55">
        <f t="shared" si="2"/>
        <v>18.314733376057987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</row>
    <row r="26" spans="1:16031" s="29" customFormat="1" ht="11" x14ac:dyDescent="0.15">
      <c r="B26" s="28" t="s">
        <v>20</v>
      </c>
    </row>
    <row r="27" spans="1:16031" customFormat="1" ht="13" customHeight="1" x14ac:dyDescent="0.15">
      <c r="A27" s="1"/>
      <c r="B27" s="30" t="s">
        <v>13</v>
      </c>
      <c r="C27" s="31"/>
      <c r="D27" s="31"/>
      <c r="E27" s="2"/>
      <c r="F27" s="2"/>
      <c r="G27" s="2"/>
      <c r="H27" s="2"/>
      <c r="I27" s="15"/>
      <c r="J27" s="3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</row>
    <row r="28" spans="1:16031" customFormat="1" ht="13" customHeight="1" x14ac:dyDescent="0.15">
      <c r="A28" s="1"/>
      <c r="B28" s="30" t="s">
        <v>14</v>
      </c>
      <c r="C28" s="31"/>
      <c r="D28" s="31"/>
      <c r="E28" s="31"/>
      <c r="F28" s="31"/>
      <c r="G28" s="2"/>
      <c r="H28" s="2"/>
      <c r="I28" s="15"/>
      <c r="J28" s="3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</row>
    <row r="29" spans="1:16031" customFormat="1" ht="13" customHeight="1" x14ac:dyDescent="0.15">
      <c r="A29" s="1"/>
      <c r="B29" s="30" t="s">
        <v>15</v>
      </c>
      <c r="C29" s="31"/>
      <c r="D29" s="31"/>
      <c r="E29" s="31"/>
      <c r="F29" s="31"/>
      <c r="G29" s="2"/>
      <c r="H29" s="2"/>
      <c r="I29" s="15"/>
      <c r="J29" s="3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</row>
    <row r="30" spans="1:16031" x14ac:dyDescent="0.15">
      <c r="I30" s="39"/>
    </row>
  </sheetData>
  <mergeCells count="15">
    <mergeCell ref="J5:J7"/>
    <mergeCell ref="B1:I2"/>
    <mergeCell ref="B21:I21"/>
    <mergeCell ref="B15:I15"/>
    <mergeCell ref="B9:I9"/>
    <mergeCell ref="G6:G7"/>
    <mergeCell ref="H6:I6"/>
    <mergeCell ref="B4:B7"/>
    <mergeCell ref="C4:C7"/>
    <mergeCell ref="D4:I4"/>
    <mergeCell ref="D5:D7"/>
    <mergeCell ref="E5:F5"/>
    <mergeCell ref="G5:I5"/>
    <mergeCell ref="E6:E7"/>
    <mergeCell ref="F6:F7"/>
  </mergeCells>
  <printOptions horizontalCentered="1"/>
  <pageMargins left="0.7" right="0.7" top="0.75" bottom="0.75" header="0.3" footer="0.3"/>
  <pageSetup paperSize="9" orientation="portrait" r:id="rId1"/>
  <headerFooter>
    <oddHeader>&amp;Cשנתון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072BA-B293-4397-95D8-5930B632EC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064F24-47F3-4498-92C0-CF49EBAD65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6F2A6F0-760F-47BE-BABD-F3B2BC8C0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B0125</vt:lpstr>
      <vt:lpstr>'B0125'!WPrint_Area_W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2017-10-19T08:49:08Z</cp:lastPrinted>
  <dcterms:created xsi:type="dcterms:W3CDTF">2016-01-10T11:04:49Z</dcterms:created>
  <dcterms:modified xsi:type="dcterms:W3CDTF">2025-10-26T14:11:44Z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