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moshebachar/Desktop/שנתון /שנתון 2025/"/>
    </mc:Choice>
  </mc:AlternateContent>
  <xr:revisionPtr revIDLastSave="0" documentId="13_ncr:1_{79B6C1DB-5BDB-BD40-90F5-BE483C069708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B12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2" l="1"/>
  <c r="L37" i="2"/>
  <c r="L36" i="2"/>
  <c r="L35" i="2"/>
  <c r="K35" i="2"/>
  <c r="K36" i="2"/>
  <c r="K37" i="2"/>
  <c r="K38" i="2"/>
  <c r="K39" i="2"/>
  <c r="L39" i="2" s="1"/>
  <c r="K40" i="2"/>
  <c r="L40" i="2" s="1"/>
  <c r="K41" i="2"/>
  <c r="L41" i="2" s="1"/>
  <c r="K42" i="2"/>
  <c r="L42" i="2" s="1"/>
  <c r="K34" i="2"/>
  <c r="K23" i="2"/>
  <c r="K24" i="2"/>
  <c r="L24" i="2" s="1"/>
  <c r="K25" i="2"/>
  <c r="L25" i="2" s="1"/>
  <c r="K26" i="2"/>
  <c r="K27" i="2"/>
  <c r="K28" i="2"/>
  <c r="K29" i="2"/>
  <c r="K30" i="2"/>
  <c r="K22" i="2"/>
  <c r="L30" i="2" s="1"/>
  <c r="K11" i="2"/>
  <c r="K12" i="2"/>
  <c r="L12" i="2" s="1"/>
  <c r="K13" i="2"/>
  <c r="K14" i="2"/>
  <c r="K15" i="2"/>
  <c r="K16" i="2"/>
  <c r="K17" i="2"/>
  <c r="K18" i="2"/>
  <c r="K10" i="2"/>
  <c r="L14" i="2" l="1"/>
  <c r="L27" i="2"/>
  <c r="L23" i="2"/>
  <c r="L29" i="2"/>
  <c r="L28" i="2"/>
  <c r="L26" i="2"/>
  <c r="L18" i="2"/>
  <c r="L17" i="2"/>
  <c r="L16" i="2"/>
  <c r="L15" i="2"/>
  <c r="L13" i="2"/>
  <c r="L11" i="2"/>
  <c r="G34" i="2"/>
  <c r="G35" i="2"/>
  <c r="G36" i="2"/>
  <c r="G37" i="2"/>
  <c r="G38" i="2"/>
  <c r="G39" i="2"/>
  <c r="G40" i="2"/>
  <c r="G41" i="2"/>
  <c r="G42" i="2"/>
  <c r="G10" i="2"/>
  <c r="G30" i="2"/>
  <c r="G29" i="2"/>
  <c r="G28" i="2"/>
  <c r="G27" i="2"/>
  <c r="G26" i="2"/>
  <c r="G25" i="2"/>
  <c r="G24" i="2"/>
  <c r="G23" i="2"/>
  <c r="G22" i="2"/>
  <c r="G18" i="2"/>
  <c r="G17" i="2"/>
  <c r="G16" i="2"/>
  <c r="G15" i="2"/>
  <c r="G14" i="2"/>
  <c r="G13" i="2"/>
  <c r="G12" i="2"/>
  <c r="G11" i="2"/>
  <c r="H13" i="2" l="1"/>
  <c r="H23" i="2"/>
  <c r="H37" i="2"/>
  <c r="H11" i="2"/>
  <c r="H41" i="2"/>
  <c r="H38" i="2"/>
  <c r="H39" i="2"/>
  <c r="H40" i="2"/>
  <c r="H35" i="2"/>
  <c r="H36" i="2"/>
  <c r="H42" i="2"/>
  <c r="H24" i="2"/>
  <c r="H12" i="2"/>
  <c r="H27" i="2"/>
  <c r="H17" i="2"/>
  <c r="H28" i="2"/>
  <c r="H29" i="2"/>
  <c r="H30" i="2"/>
  <c r="H14" i="2"/>
  <c r="H26" i="2"/>
  <c r="H15" i="2"/>
  <c r="H16" i="2"/>
  <c r="H25" i="2"/>
  <c r="H18" i="2"/>
</calcChain>
</file>

<file path=xl/sharedStrings.xml><?xml version="1.0" encoding="utf-8"?>
<sst xmlns="http://schemas.openxmlformats.org/spreadsheetml/2006/main" count="48" uniqueCount="24">
  <si>
    <t>סה"כ</t>
  </si>
  <si>
    <t>מכללות אקדמיות</t>
  </si>
  <si>
    <t>מדעי הרוח (ללא חינוך והכשרה להוראה)</t>
  </si>
  <si>
    <t>חינוך והכשרה להוראה</t>
  </si>
  <si>
    <t>מדעי החברה (ללא עסקים ומדעי הניהול)</t>
  </si>
  <si>
    <t>עסקים ומדעי הניהול</t>
  </si>
  <si>
    <t>משפטים</t>
  </si>
  <si>
    <t>רפואה ומקצועות עזר רפואיים</t>
  </si>
  <si>
    <t>מדעי הטבע, מתמטיקה וחקלאות</t>
  </si>
  <si>
    <t>הנדסה ואדריכלות</t>
  </si>
  <si>
    <t>גברים</t>
  </si>
  <si>
    <t>נשים</t>
  </si>
  <si>
    <t>שנה עברית</t>
  </si>
  <si>
    <t xml:space="preserve">סך הכול ישראל
</t>
  </si>
  <si>
    <t>  יהודים ואחרים</t>
  </si>
  <si>
    <t>חרדים</t>
  </si>
  <si>
    <t>לא-חרדים</t>
  </si>
  <si>
    <t>מקור: הלשכה המרכזית לסטטיסטיקה</t>
  </si>
  <si>
    <t>אוניברסיטאות*</t>
  </si>
  <si>
    <t>%</t>
  </si>
  <si>
    <t>*כולל האוניברסיטה הפתוחה</t>
  </si>
  <si>
    <t>מדעי הטבע, מתמטיקה ומדעי המחשב</t>
  </si>
  <si>
    <t>חרדים (יוצאי מוסדות החינוך החרדי העל-יסודי): מי שלמדו בשנתם האחרונה במערכת החינוך במוסד לימודים בפיקוח אחר (חרדי)</t>
  </si>
  <si>
    <r>
      <t>לוח ב/12 -מקבלי תואר ראשון לפי תחום לימוד, סוג מוסד, מגדר וקבוצת אוכלוסיה</t>
    </r>
    <r>
      <rPr>
        <b/>
        <sz val="10"/>
        <color indexed="8"/>
        <rFont val="Arial"/>
        <family val="2"/>
      </rPr>
      <t xml:space="preserve">, תשפ"ד 2023/24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</si>
</sst>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General_)"/>
    <numFmt numFmtId="166" formatCode="#,##0\ ;\-#,##0\ ;\-\ ;@\ "/>
    <numFmt numFmtId="167" formatCode="#,##0\ "/>
    <numFmt numFmtId="168" formatCode="#,##0\ \ ;@\ \ "/>
    <numFmt numFmtId="169" formatCode="_ * #,##0_ ;_ * \-#,##0_ ;_ * &quot;-&quot;??_ ;_ @_ "/>
    <numFmt numFmtId="170" formatCode="#,##0.0\ \ ;@\ \ "/>
  </numFmts>
  <fonts count="18"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  <scheme val="minor"/>
    </font>
    <font>
      <b/>
      <sz val="9"/>
      <name val="Arial"/>
      <family val="2"/>
    </font>
    <font>
      <sz val="7"/>
      <name val="Switzerland"/>
      <family val="2"/>
      <charset val="177"/>
    </font>
    <font>
      <sz val="8"/>
      <name val="Arial"/>
      <family val="2"/>
    </font>
    <font>
      <sz val="8"/>
      <color theme="1"/>
      <name val="Arial"/>
      <family val="2"/>
      <charset val="177"/>
    </font>
    <font>
      <sz val="8"/>
      <name val="Arial"/>
      <family val="2"/>
      <charset val="177"/>
    </font>
    <font>
      <b/>
      <sz val="6"/>
      <name val="Arial"/>
      <family val="2"/>
      <charset val="177"/>
    </font>
    <font>
      <b/>
      <sz val="8"/>
      <name val="Arial"/>
      <family val="2"/>
    </font>
    <font>
      <sz val="7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5" fillId="0" borderId="0" applyNumberFormat="0" applyFill="0" applyBorder="0" applyProtection="0">
      <alignment horizontal="center" vertical="center"/>
    </xf>
    <xf numFmtId="165" fontId="9" fillId="0" borderId="0" applyNumberFormat="0" applyBorder="0" applyAlignment="0">
      <alignment horizontal="left" readingOrder="1"/>
    </xf>
    <xf numFmtId="164" fontId="13" fillId="0" borderId="0" applyFont="0" applyFill="0" applyBorder="0" applyAlignment="0" applyProtection="0"/>
  </cellStyleXfs>
  <cellXfs count="73">
    <xf numFmtId="0" fontId="0" fillId="0" borderId="0" xfId="0"/>
    <xf numFmtId="165" fontId="6" fillId="2" borderId="1" xfId="1" applyFont="1" applyFill="1" applyBorder="1" applyAlignment="1" applyProtection="1">
      <alignment horizontal="center" readingOrder="2"/>
    </xf>
    <xf numFmtId="166" fontId="7" fillId="0" borderId="2" xfId="0" applyNumberFormat="1" applyFont="1" applyBorder="1" applyAlignment="1">
      <alignment horizontal="center" vertical="center" wrapText="1"/>
    </xf>
    <xf numFmtId="166" fontId="7" fillId="0" borderId="3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165" fontId="6" fillId="2" borderId="1" xfId="1" quotePrefix="1" applyFont="1" applyFill="1" applyBorder="1" applyAlignment="1" applyProtection="1">
      <alignment horizontal="center" readingOrder="2"/>
    </xf>
    <xf numFmtId="165" fontId="6" fillId="2" borderId="0" xfId="1" quotePrefix="1" applyFont="1" applyFill="1" applyBorder="1" applyAlignment="1" applyProtection="1">
      <alignment horizontal="center" readingOrder="2"/>
    </xf>
    <xf numFmtId="167" fontId="8" fillId="0" borderId="2" xfId="0" applyNumberFormat="1" applyFont="1" applyBorder="1" applyAlignment="1">
      <alignment horizontal="center" vertical="center" wrapText="1"/>
    </xf>
    <xf numFmtId="165" fontId="6" fillId="2" borderId="4" xfId="1" quotePrefix="1" applyFont="1" applyFill="1" applyBorder="1" applyAlignment="1" applyProtection="1">
      <alignment horizontal="center" readingOrder="2"/>
    </xf>
    <xf numFmtId="167" fontId="8" fillId="0" borderId="5" xfId="0" applyNumberFormat="1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 wrapText="1"/>
    </xf>
    <xf numFmtId="165" fontId="6" fillId="2" borderId="6" xfId="1" quotePrefix="1" applyFont="1" applyFill="1" applyBorder="1" applyAlignment="1" applyProtection="1">
      <alignment horizontal="center" readingOrder="2"/>
    </xf>
    <xf numFmtId="167" fontId="8" fillId="0" borderId="7" xfId="0" applyNumberFormat="1" applyFont="1" applyBorder="1" applyAlignment="1">
      <alignment horizontal="center" vertical="center" wrapText="1"/>
    </xf>
    <xf numFmtId="168" fontId="7" fillId="0" borderId="7" xfId="0" applyNumberFormat="1" applyFont="1" applyBorder="1" applyAlignment="1">
      <alignment horizontal="center" vertical="center" wrapText="1"/>
    </xf>
    <xf numFmtId="167" fontId="10" fillId="2" borderId="2" xfId="2" applyNumberFormat="1" applyFont="1" applyFill="1" applyBorder="1" applyAlignment="1" applyProtection="1">
      <alignment horizontal="right"/>
      <protection locked="0"/>
    </xf>
    <xf numFmtId="167" fontId="10" fillId="2" borderId="2" xfId="2" applyNumberFormat="1" applyFont="1" applyFill="1" applyBorder="1" applyAlignment="1" applyProtection="1">
      <alignment horizontal="center"/>
      <protection locked="0"/>
    </xf>
    <xf numFmtId="166" fontId="0" fillId="0" borderId="3" xfId="0" applyNumberFormat="1" applyBorder="1"/>
    <xf numFmtId="165" fontId="11" fillId="2" borderId="0" xfId="1" applyFont="1" applyFill="1" applyBorder="1" applyAlignment="1" applyProtection="1">
      <alignment horizontal="right" readingOrder="2"/>
    </xf>
    <xf numFmtId="167" fontId="7" fillId="0" borderId="0" xfId="0" applyNumberFormat="1" applyFont="1" applyAlignment="1">
      <alignment horizontal="center" vertical="center" wrapText="1"/>
    </xf>
    <xf numFmtId="168" fontId="7" fillId="0" borderId="0" xfId="0" applyNumberFormat="1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166" fontId="12" fillId="0" borderId="2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167" fontId="10" fillId="2" borderId="3" xfId="2" applyNumberFormat="1" applyFont="1" applyFill="1" applyBorder="1" applyAlignment="1" applyProtection="1">
      <alignment horizontal="center"/>
      <protection locked="0"/>
    </xf>
    <xf numFmtId="168" fontId="7" fillId="0" borderId="8" xfId="0" applyNumberFormat="1" applyFont="1" applyBorder="1" applyAlignment="1">
      <alignment horizontal="center" vertical="center" wrapText="1"/>
    </xf>
    <xf numFmtId="166" fontId="7" fillId="0" borderId="9" xfId="0" applyNumberFormat="1" applyFont="1" applyBorder="1" applyAlignment="1">
      <alignment horizontal="center" vertical="center" wrapText="1"/>
    </xf>
    <xf numFmtId="165" fontId="10" fillId="2" borderId="1" xfId="1" applyFont="1" applyFill="1" applyBorder="1" applyAlignment="1" applyProtection="1">
      <alignment horizontal="center" readingOrder="2"/>
    </xf>
    <xf numFmtId="166" fontId="12" fillId="0" borderId="3" xfId="0" applyNumberFormat="1" applyFont="1" applyBorder="1" applyAlignment="1">
      <alignment horizontal="center"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16" fillId="0" borderId="9" xfId="0" applyNumberFormat="1" applyFont="1" applyBorder="1" applyAlignment="1">
      <alignment horizontal="center" vertical="center" wrapText="1"/>
    </xf>
    <xf numFmtId="169" fontId="15" fillId="0" borderId="0" xfId="3" applyNumberFormat="1" applyFont="1" applyAlignment="1">
      <alignment horizontal="center"/>
    </xf>
    <xf numFmtId="169" fontId="15" fillId="0" borderId="12" xfId="3" applyNumberFormat="1" applyFont="1" applyBorder="1" applyAlignment="1">
      <alignment horizontal="center"/>
    </xf>
    <xf numFmtId="169" fontId="15" fillId="0" borderId="13" xfId="3" applyNumberFormat="1" applyFont="1" applyBorder="1" applyAlignment="1">
      <alignment horizontal="center"/>
    </xf>
    <xf numFmtId="169" fontId="15" fillId="0" borderId="10" xfId="3" applyNumberFormat="1" applyFont="1" applyBorder="1" applyAlignment="1">
      <alignment horizontal="center"/>
    </xf>
    <xf numFmtId="169" fontId="15" fillId="0" borderId="11" xfId="3" applyNumberFormat="1" applyFont="1" applyBorder="1" applyAlignment="1">
      <alignment horizontal="center"/>
    </xf>
    <xf numFmtId="169" fontId="14" fillId="0" borderId="0" xfId="3" applyNumberFormat="1" applyFont="1" applyAlignment="1">
      <alignment horizontal="center"/>
    </xf>
    <xf numFmtId="169" fontId="14" fillId="0" borderId="12" xfId="3" applyNumberFormat="1" applyFont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166" fontId="0" fillId="0" borderId="0" xfId="0" applyNumberFormat="1"/>
    <xf numFmtId="170" fontId="0" fillId="0" borderId="0" xfId="0" applyNumberFormat="1"/>
    <xf numFmtId="167" fontId="10" fillId="2" borderId="1" xfId="2" applyNumberFormat="1" applyFont="1" applyFill="1" applyBorder="1" applyAlignment="1" applyProtection="1">
      <alignment horizontal="right"/>
      <protection locked="0"/>
    </xf>
    <xf numFmtId="167" fontId="10" fillId="2" borderId="1" xfId="2" applyNumberFormat="1" applyFont="1" applyFill="1" applyBorder="1" applyAlignment="1" applyProtection="1">
      <alignment horizontal="center"/>
      <protection locked="0"/>
    </xf>
    <xf numFmtId="167" fontId="10" fillId="2" borderId="0" xfId="2" applyNumberFormat="1" applyFont="1" applyFill="1" applyBorder="1" applyAlignment="1" applyProtection="1">
      <alignment horizontal="center"/>
      <protection locked="0"/>
    </xf>
    <xf numFmtId="168" fontId="7" fillId="0" borderId="14" xfId="0" applyNumberFormat="1" applyFont="1" applyBorder="1" applyAlignment="1">
      <alignment horizontal="center" vertical="center" wrapText="1"/>
    </xf>
    <xf numFmtId="168" fontId="7" fillId="0" borderId="9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166" fontId="12" fillId="0" borderId="0" xfId="0" applyNumberFormat="1" applyFont="1" applyAlignment="1">
      <alignment horizontal="center" vertical="center" wrapText="1"/>
    </xf>
    <xf numFmtId="0" fontId="17" fillId="0" borderId="0" xfId="0" applyFont="1"/>
    <xf numFmtId="0" fontId="4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168" fontId="7" fillId="0" borderId="10" xfId="0" applyNumberFormat="1" applyFont="1" applyBorder="1" applyAlignment="1">
      <alignment horizontal="center" vertical="center" wrapText="1"/>
    </xf>
    <xf numFmtId="166" fontId="0" fillId="0" borderId="25" xfId="0" applyNumberFormat="1" applyBorder="1"/>
    <xf numFmtId="166" fontId="16" fillId="0" borderId="21" xfId="0" applyNumberFormat="1" applyFont="1" applyBorder="1" applyAlignment="1">
      <alignment horizontal="center" vertical="center" wrapText="1"/>
    </xf>
    <xf numFmtId="166" fontId="0" fillId="0" borderId="26" xfId="0" applyNumberFormat="1" applyBorder="1"/>
    <xf numFmtId="166" fontId="16" fillId="0" borderId="27" xfId="0" applyNumberFormat="1" applyFont="1" applyBorder="1" applyAlignment="1">
      <alignment horizontal="center" vertical="center" wrapText="1"/>
    </xf>
    <xf numFmtId="166" fontId="0" fillId="0" borderId="14" xfId="0" applyNumberFormat="1" applyBorder="1"/>
    <xf numFmtId="0" fontId="12" fillId="0" borderId="1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4">
    <cellStyle name="Col_head" xfId="1" xr:uid="{7674B51E-A4F4-4195-8109-463A67785342}"/>
    <cellStyle name="Comma" xfId="3" builtinId="3"/>
    <cellStyle name="Normal" xfId="0" builtinId="0"/>
    <cellStyle name="Total_e" xfId="2" xr:uid="{D294B2FC-46BC-494C-B5BA-E5B9AAE715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F81D9-1A3D-4741-8D3D-903EEC5E4257}">
  <dimension ref="B4:L46"/>
  <sheetViews>
    <sheetView showGridLines="0" rightToLeft="1" tabSelected="1" workbookViewId="0">
      <selection activeCell="P11" sqref="P11"/>
    </sheetView>
  </sheetViews>
  <sheetFormatPr baseColWidth="10" defaultColWidth="8.83203125" defaultRowHeight="14"/>
  <cols>
    <col min="2" max="2" width="20.6640625" customWidth="1"/>
    <col min="3" max="12" width="9.83203125" customWidth="1"/>
  </cols>
  <sheetData>
    <row r="4" spans="2:12" ht="12.75" customHeight="1">
      <c r="B4" s="63" t="s">
        <v>23</v>
      </c>
      <c r="C4" s="63"/>
      <c r="D4" s="63"/>
      <c r="E4" s="63"/>
      <c r="F4" s="63"/>
      <c r="G4" s="63"/>
      <c r="H4" s="63"/>
      <c r="I4" s="63"/>
      <c r="J4" s="63"/>
      <c r="K4" s="63"/>
      <c r="L4" s="48"/>
    </row>
    <row r="5" spans="2:12">
      <c r="B5" s="63"/>
      <c r="C5" s="63"/>
      <c r="D5" s="63"/>
      <c r="E5" s="63"/>
      <c r="F5" s="63"/>
      <c r="G5" s="63"/>
      <c r="H5" s="63"/>
      <c r="I5" s="63"/>
      <c r="J5" s="63"/>
      <c r="K5" s="63"/>
      <c r="L5" s="48"/>
    </row>
    <row r="7" spans="2:12" ht="14" customHeight="1">
      <c r="B7" s="64" t="s">
        <v>12</v>
      </c>
      <c r="C7" s="61" t="s">
        <v>13</v>
      </c>
      <c r="D7" s="62"/>
      <c r="E7" s="71" t="s">
        <v>14</v>
      </c>
      <c r="F7" s="72"/>
      <c r="G7" s="72"/>
      <c r="H7" s="72"/>
      <c r="I7" s="72"/>
      <c r="J7" s="72"/>
      <c r="K7" s="72"/>
      <c r="L7" s="72"/>
    </row>
    <row r="8" spans="2:12" ht="18.75" customHeight="1">
      <c r="B8" s="65"/>
      <c r="C8" s="51"/>
      <c r="D8" s="52"/>
      <c r="E8" s="66" t="s">
        <v>15</v>
      </c>
      <c r="F8" s="67"/>
      <c r="G8" s="67"/>
      <c r="H8" s="68"/>
      <c r="I8" s="69" t="s">
        <v>16</v>
      </c>
      <c r="J8" s="70"/>
      <c r="K8" s="70"/>
      <c r="L8" s="70"/>
    </row>
    <row r="9" spans="2:12" ht="18" customHeight="1">
      <c r="B9" s="1"/>
      <c r="C9" s="22" t="s">
        <v>18</v>
      </c>
      <c r="D9" s="22" t="s">
        <v>1</v>
      </c>
      <c r="E9" s="22" t="s">
        <v>18</v>
      </c>
      <c r="F9" s="22" t="s">
        <v>1</v>
      </c>
      <c r="G9" s="22" t="s">
        <v>0</v>
      </c>
      <c r="H9" s="22" t="s">
        <v>19</v>
      </c>
      <c r="I9" s="22" t="s">
        <v>18</v>
      </c>
      <c r="J9" s="28" t="s">
        <v>1</v>
      </c>
      <c r="K9" s="22" t="s">
        <v>0</v>
      </c>
      <c r="L9" s="49" t="s">
        <v>19</v>
      </c>
    </row>
    <row r="10" spans="2:12">
      <c r="B10" s="27" t="s">
        <v>0</v>
      </c>
      <c r="C10" s="36">
        <v>26068</v>
      </c>
      <c r="D10" s="37">
        <v>31058</v>
      </c>
      <c r="E10" s="22">
        <v>586</v>
      </c>
      <c r="F10" s="22">
        <v>3019</v>
      </c>
      <c r="G10" s="28">
        <f t="shared" ref="G10:G18" si="0">F10+E10</f>
        <v>3605</v>
      </c>
      <c r="H10" s="28">
        <v>100</v>
      </c>
      <c r="I10" s="28">
        <v>21494</v>
      </c>
      <c r="J10" s="28">
        <v>21389</v>
      </c>
      <c r="K10" s="28">
        <f>J10+I10</f>
        <v>42883</v>
      </c>
      <c r="L10" s="49">
        <v>100</v>
      </c>
    </row>
    <row r="11" spans="2:12">
      <c r="B11" s="1" t="s">
        <v>2</v>
      </c>
      <c r="C11" s="31">
        <v>2110</v>
      </c>
      <c r="D11" s="32">
        <v>1599</v>
      </c>
      <c r="E11" s="4">
        <v>19</v>
      </c>
      <c r="F11" s="2">
        <v>22</v>
      </c>
      <c r="G11" s="29">
        <f t="shared" si="0"/>
        <v>41</v>
      </c>
      <c r="H11" s="23">
        <f>G11/G10*100</f>
        <v>1.1373092926490984</v>
      </c>
      <c r="I11" s="3">
        <v>1653</v>
      </c>
      <c r="J11" s="3">
        <v>1340</v>
      </c>
      <c r="K11" s="29">
        <f t="shared" ref="K11:K18" si="1">J11+I11</f>
        <v>2993</v>
      </c>
      <c r="L11" s="23">
        <f>K11/K10*100</f>
        <v>6.9794557283772125</v>
      </c>
    </row>
    <row r="12" spans="2:12" ht="16" customHeight="1">
      <c r="B12" s="1" t="s">
        <v>3</v>
      </c>
      <c r="C12" s="31">
        <v>369</v>
      </c>
      <c r="D12" s="32">
        <v>8469</v>
      </c>
      <c r="E12" s="4">
        <v>15</v>
      </c>
      <c r="F12" s="5">
        <v>1735</v>
      </c>
      <c r="G12" s="29">
        <f t="shared" si="0"/>
        <v>1750</v>
      </c>
      <c r="H12" s="23">
        <f>G12/G10*100</f>
        <v>48.543689320388353</v>
      </c>
      <c r="I12" s="23">
        <v>284</v>
      </c>
      <c r="J12" s="3">
        <v>4794</v>
      </c>
      <c r="K12" s="29">
        <f t="shared" si="1"/>
        <v>5078</v>
      </c>
      <c r="L12" s="23">
        <f>K12/K10*100</f>
        <v>11.841522281556795</v>
      </c>
    </row>
    <row r="13" spans="2:12">
      <c r="B13" s="6" t="s">
        <v>4</v>
      </c>
      <c r="C13" s="31">
        <v>7831</v>
      </c>
      <c r="D13" s="32">
        <v>5203</v>
      </c>
      <c r="E13" s="4">
        <v>215</v>
      </c>
      <c r="F13" s="5">
        <v>222</v>
      </c>
      <c r="G13" s="29">
        <f t="shared" si="0"/>
        <v>437</v>
      </c>
      <c r="H13" s="23">
        <f>G13/G10*100</f>
        <v>12.122052704576976</v>
      </c>
      <c r="I13" s="23">
        <v>6662</v>
      </c>
      <c r="J13" s="3">
        <v>3951</v>
      </c>
      <c r="K13" s="29">
        <f t="shared" si="1"/>
        <v>10613</v>
      </c>
      <c r="L13" s="23">
        <f>K13/K10*100</f>
        <v>24.748734929925611</v>
      </c>
    </row>
    <row r="14" spans="2:12">
      <c r="B14" s="7" t="s">
        <v>5</v>
      </c>
      <c r="C14" s="33">
        <v>2098</v>
      </c>
      <c r="D14" s="32">
        <v>5223</v>
      </c>
      <c r="E14" s="8">
        <v>55</v>
      </c>
      <c r="F14" s="5">
        <v>260</v>
      </c>
      <c r="G14" s="29">
        <f t="shared" si="0"/>
        <v>315</v>
      </c>
      <c r="H14" s="23">
        <f>G14/G10*100</f>
        <v>8.7378640776699026</v>
      </c>
      <c r="I14" s="23">
        <v>1774</v>
      </c>
      <c r="J14" s="3">
        <v>3508</v>
      </c>
      <c r="K14" s="29">
        <f t="shared" si="1"/>
        <v>5282</v>
      </c>
      <c r="L14" s="23">
        <f>K14/K10*100</f>
        <v>12.31723526805494</v>
      </c>
    </row>
    <row r="15" spans="2:12">
      <c r="B15" s="7" t="s">
        <v>6</v>
      </c>
      <c r="C15" s="33">
        <v>1038</v>
      </c>
      <c r="D15" s="32">
        <v>2443</v>
      </c>
      <c r="E15" s="8">
        <v>17</v>
      </c>
      <c r="F15" s="5">
        <v>177</v>
      </c>
      <c r="G15" s="29">
        <f t="shared" si="0"/>
        <v>194</v>
      </c>
      <c r="H15" s="23">
        <f>G15/G10*100</f>
        <v>5.3814147018030516</v>
      </c>
      <c r="I15" s="23">
        <v>905</v>
      </c>
      <c r="J15" s="3">
        <v>1799</v>
      </c>
      <c r="K15" s="29">
        <f t="shared" si="1"/>
        <v>2704</v>
      </c>
      <c r="L15" s="23">
        <f>K15/K10*100</f>
        <v>6.3055289975048385</v>
      </c>
    </row>
    <row r="16" spans="2:12">
      <c r="B16" s="6" t="s">
        <v>7</v>
      </c>
      <c r="C16" s="31">
        <v>2575</v>
      </c>
      <c r="D16" s="32">
        <v>2178</v>
      </c>
      <c r="E16" s="4">
        <v>97</v>
      </c>
      <c r="F16" s="5">
        <v>256</v>
      </c>
      <c r="G16" s="29">
        <f t="shared" si="0"/>
        <v>353</v>
      </c>
      <c r="H16" s="23">
        <f>G16/G10*100</f>
        <v>9.7919556171983366</v>
      </c>
      <c r="I16" s="23">
        <v>1857</v>
      </c>
      <c r="J16" s="3">
        <v>1194</v>
      </c>
      <c r="K16" s="29">
        <f t="shared" si="1"/>
        <v>3051</v>
      </c>
      <c r="L16" s="23">
        <f>K16/K10*100</f>
        <v>7.1147074598325668</v>
      </c>
    </row>
    <row r="17" spans="2:12">
      <c r="B17" s="9" t="s">
        <v>21</v>
      </c>
      <c r="C17" s="31">
        <v>5661</v>
      </c>
      <c r="D17" s="32">
        <v>2685</v>
      </c>
      <c r="E17" s="10">
        <v>116</v>
      </c>
      <c r="F17" s="11">
        <v>248</v>
      </c>
      <c r="G17" s="29">
        <f t="shared" si="0"/>
        <v>364</v>
      </c>
      <c r="H17" s="45">
        <f>G17/G10*100</f>
        <v>10.097087378640776</v>
      </c>
      <c r="I17" s="20">
        <v>4746</v>
      </c>
      <c r="J17" s="3">
        <v>2107</v>
      </c>
      <c r="K17" s="29">
        <f t="shared" si="1"/>
        <v>6853</v>
      </c>
      <c r="L17" s="23">
        <f>K17/K10*100</f>
        <v>15.980691649371545</v>
      </c>
    </row>
    <row r="18" spans="2:12">
      <c r="B18" s="12" t="s">
        <v>9</v>
      </c>
      <c r="C18" s="34">
        <v>4384</v>
      </c>
      <c r="D18" s="35">
        <v>3258</v>
      </c>
      <c r="E18" s="13">
        <v>51</v>
      </c>
      <c r="F18" s="14">
        <v>99</v>
      </c>
      <c r="G18" s="30">
        <f t="shared" si="0"/>
        <v>150</v>
      </c>
      <c r="H18" s="46">
        <f>G18/G10*100</f>
        <v>4.160887656033287</v>
      </c>
      <c r="I18" s="25">
        <v>3611</v>
      </c>
      <c r="J18" s="26">
        <v>2696</v>
      </c>
      <c r="K18" s="30">
        <f t="shared" si="1"/>
        <v>6307</v>
      </c>
      <c r="L18" s="46">
        <f>K18/K10*100</f>
        <v>14.707459832567684</v>
      </c>
    </row>
    <row r="19" spans="2:12" ht="8" customHeight="1">
      <c r="B19" s="6"/>
      <c r="C19" s="15"/>
      <c r="D19" s="15"/>
      <c r="E19" s="15"/>
      <c r="F19" s="16"/>
      <c r="G19" s="24"/>
      <c r="H19" s="24"/>
      <c r="I19" s="24"/>
      <c r="J19" s="24"/>
      <c r="K19" s="54"/>
      <c r="L19" s="40"/>
    </row>
    <row r="20" spans="2:12" ht="8" customHeight="1">
      <c r="B20" s="6"/>
      <c r="C20" s="42"/>
      <c r="D20" s="42"/>
      <c r="E20" s="42"/>
      <c r="F20" s="43"/>
      <c r="G20" s="44"/>
      <c r="H20" s="44"/>
      <c r="I20" s="44"/>
      <c r="J20" s="44"/>
      <c r="K20" s="40"/>
      <c r="L20" s="40"/>
    </row>
    <row r="21" spans="2:12">
      <c r="B21" s="59" t="s">
        <v>10</v>
      </c>
      <c r="C21" s="59"/>
      <c r="D21" s="59"/>
      <c r="E21" s="59"/>
      <c r="F21" s="59"/>
      <c r="G21" s="60"/>
      <c r="H21" s="60"/>
      <c r="I21" s="60"/>
      <c r="J21" s="60"/>
      <c r="K21" s="60"/>
      <c r="L21" s="47"/>
    </row>
    <row r="22" spans="2:12">
      <c r="B22" s="27" t="s">
        <v>0</v>
      </c>
      <c r="C22" s="36">
        <v>11342</v>
      </c>
      <c r="D22" s="37">
        <v>10632</v>
      </c>
      <c r="E22" s="22">
        <v>184</v>
      </c>
      <c r="F22" s="22">
        <v>832</v>
      </c>
      <c r="G22" s="28">
        <f>F22+E22</f>
        <v>1016</v>
      </c>
      <c r="H22" s="28">
        <v>100</v>
      </c>
      <c r="I22" s="28">
        <v>9774</v>
      </c>
      <c r="J22" s="28">
        <v>7891</v>
      </c>
      <c r="K22" s="28">
        <f>J22+I22</f>
        <v>17665</v>
      </c>
      <c r="L22" s="28">
        <v>100</v>
      </c>
    </row>
    <row r="23" spans="2:12">
      <c r="B23" s="1" t="s">
        <v>2</v>
      </c>
      <c r="C23" s="31">
        <v>866</v>
      </c>
      <c r="D23" s="32">
        <v>409</v>
      </c>
      <c r="E23" s="4">
        <v>10</v>
      </c>
      <c r="F23" s="2">
        <v>3</v>
      </c>
      <c r="G23" s="29">
        <f t="shared" ref="G23:G30" si="2">F23+E23</f>
        <v>13</v>
      </c>
      <c r="H23" s="23">
        <f>G23/G22*100</f>
        <v>1.2795275590551181</v>
      </c>
      <c r="I23" s="3">
        <v>743</v>
      </c>
      <c r="J23" s="3">
        <v>349</v>
      </c>
      <c r="K23" s="29">
        <f t="shared" ref="K23:K30" si="3">J23+I23</f>
        <v>1092</v>
      </c>
      <c r="L23" s="23">
        <f>K23/K22*100</f>
        <v>6.1817152561562416</v>
      </c>
    </row>
    <row r="24" spans="2:12">
      <c r="B24" s="1" t="s">
        <v>3</v>
      </c>
      <c r="C24" s="31">
        <v>49</v>
      </c>
      <c r="D24" s="32">
        <v>1812</v>
      </c>
      <c r="E24" s="4">
        <v>0</v>
      </c>
      <c r="F24" s="5">
        <v>426</v>
      </c>
      <c r="G24" s="29">
        <f t="shared" si="2"/>
        <v>426</v>
      </c>
      <c r="H24" s="23">
        <f>G24/G22*100</f>
        <v>41.929133858267711</v>
      </c>
      <c r="I24" s="23">
        <v>44</v>
      </c>
      <c r="J24" s="3">
        <v>1102</v>
      </c>
      <c r="K24" s="29">
        <f t="shared" si="3"/>
        <v>1146</v>
      </c>
      <c r="L24" s="23">
        <f>K24/K22*100</f>
        <v>6.4874044721200121</v>
      </c>
    </row>
    <row r="25" spans="2:12">
      <c r="B25" s="6" t="s">
        <v>4</v>
      </c>
      <c r="C25" s="31">
        <v>2550</v>
      </c>
      <c r="D25" s="32">
        <v>1413</v>
      </c>
      <c r="E25" s="4">
        <v>74</v>
      </c>
      <c r="F25" s="5">
        <v>74</v>
      </c>
      <c r="G25" s="29">
        <f t="shared" si="2"/>
        <v>148</v>
      </c>
      <c r="H25" s="23">
        <f>G25/G22*100</f>
        <v>14.566929133858267</v>
      </c>
      <c r="I25" s="23">
        <v>2234</v>
      </c>
      <c r="J25" s="3">
        <v>1094</v>
      </c>
      <c r="K25" s="29">
        <f t="shared" si="3"/>
        <v>3328</v>
      </c>
      <c r="L25" s="23">
        <f>K25/K22*100</f>
        <v>18.839513161619021</v>
      </c>
    </row>
    <row r="26" spans="2:12">
      <c r="B26" s="7" t="s">
        <v>5</v>
      </c>
      <c r="C26" s="33">
        <v>986</v>
      </c>
      <c r="D26" s="32">
        <v>1660</v>
      </c>
      <c r="E26" s="8">
        <v>9</v>
      </c>
      <c r="F26" s="5">
        <v>45</v>
      </c>
      <c r="G26" s="29">
        <f t="shared" si="2"/>
        <v>54</v>
      </c>
      <c r="H26" s="23">
        <f>G26/G22*100</f>
        <v>5.3149606299212602</v>
      </c>
      <c r="I26" s="23">
        <v>854</v>
      </c>
      <c r="J26" s="3">
        <v>1208</v>
      </c>
      <c r="K26" s="29">
        <f t="shared" si="3"/>
        <v>2062</v>
      </c>
      <c r="L26" s="23">
        <f>K26/K22*100</f>
        <v>11.672799320690631</v>
      </c>
    </row>
    <row r="27" spans="2:12">
      <c r="B27" s="7" t="s">
        <v>6</v>
      </c>
      <c r="C27" s="33">
        <v>386</v>
      </c>
      <c r="D27" s="32">
        <v>1168</v>
      </c>
      <c r="E27" s="8">
        <v>9</v>
      </c>
      <c r="F27" s="5">
        <v>120</v>
      </c>
      <c r="G27" s="29">
        <f t="shared" si="2"/>
        <v>129</v>
      </c>
      <c r="H27" s="23">
        <f>G27/G22*100</f>
        <v>12.696850393700787</v>
      </c>
      <c r="I27" s="23">
        <v>343</v>
      </c>
      <c r="J27" s="3">
        <v>833</v>
      </c>
      <c r="K27" s="29">
        <f t="shared" si="3"/>
        <v>1176</v>
      </c>
      <c r="L27" s="23">
        <f>K27/K22*100</f>
        <v>6.6572318143221061</v>
      </c>
    </row>
    <row r="28" spans="2:12">
      <c r="B28" s="6" t="s">
        <v>7</v>
      </c>
      <c r="C28" s="31">
        <v>528</v>
      </c>
      <c r="D28" s="32">
        <v>388</v>
      </c>
      <c r="E28" s="4">
        <v>5</v>
      </c>
      <c r="F28" s="5">
        <v>25</v>
      </c>
      <c r="G28" s="29">
        <f t="shared" si="2"/>
        <v>30</v>
      </c>
      <c r="H28" s="23">
        <f>G28/G22*100</f>
        <v>2.9527559055118111</v>
      </c>
      <c r="I28" s="23">
        <v>389</v>
      </c>
      <c r="J28" s="3">
        <v>181</v>
      </c>
      <c r="K28" s="29">
        <f t="shared" si="3"/>
        <v>570</v>
      </c>
      <c r="L28" s="23">
        <f>K28/K22*100</f>
        <v>3.2267195018397961</v>
      </c>
    </row>
    <row r="29" spans="2:12">
      <c r="B29" s="9" t="s">
        <v>8</v>
      </c>
      <c r="C29" s="31">
        <v>3181</v>
      </c>
      <c r="D29" s="32">
        <v>1611</v>
      </c>
      <c r="E29" s="10">
        <v>35</v>
      </c>
      <c r="F29" s="11">
        <v>89</v>
      </c>
      <c r="G29" s="29">
        <f t="shared" si="2"/>
        <v>124</v>
      </c>
      <c r="H29" s="45">
        <f>G29/G22*100</f>
        <v>12.204724409448819</v>
      </c>
      <c r="I29" s="20">
        <v>2811</v>
      </c>
      <c r="J29" s="3">
        <v>1349</v>
      </c>
      <c r="K29" s="29">
        <f t="shared" si="3"/>
        <v>4160</v>
      </c>
      <c r="L29" s="23">
        <f>K29/K22*100</f>
        <v>23.549391452023777</v>
      </c>
    </row>
    <row r="30" spans="2:12">
      <c r="B30" s="12" t="s">
        <v>9</v>
      </c>
      <c r="C30" s="34">
        <v>2794</v>
      </c>
      <c r="D30" s="35">
        <v>2171</v>
      </c>
      <c r="E30" s="13">
        <v>40</v>
      </c>
      <c r="F30" s="14">
        <v>50</v>
      </c>
      <c r="G30" s="30">
        <f t="shared" si="2"/>
        <v>90</v>
      </c>
      <c r="H30" s="46">
        <f>G30/G22*100</f>
        <v>8.8582677165354333</v>
      </c>
      <c r="I30" s="25">
        <v>2354</v>
      </c>
      <c r="J30" s="26">
        <v>1775</v>
      </c>
      <c r="K30" s="55">
        <f t="shared" si="3"/>
        <v>4129</v>
      </c>
      <c r="L30" s="46">
        <f>K30/K22*100</f>
        <v>23.373903198414943</v>
      </c>
    </row>
    <row r="31" spans="2:12" ht="8" customHeight="1">
      <c r="B31" s="6"/>
      <c r="C31" s="15"/>
      <c r="D31" s="15"/>
      <c r="E31" s="15"/>
      <c r="F31" s="16"/>
      <c r="G31" s="24"/>
      <c r="H31" s="24"/>
      <c r="I31" s="24"/>
      <c r="J31" s="24"/>
      <c r="K31" s="17"/>
      <c r="L31" s="56"/>
    </row>
    <row r="32" spans="2:12" ht="8" customHeight="1">
      <c r="B32" s="6"/>
      <c r="C32" s="42"/>
      <c r="D32" s="42"/>
      <c r="E32" s="42"/>
      <c r="F32" s="43"/>
      <c r="G32" s="44"/>
      <c r="H32" s="44"/>
      <c r="I32" s="44"/>
      <c r="J32" s="44"/>
      <c r="K32" s="40"/>
      <c r="L32" s="40"/>
    </row>
    <row r="33" spans="2:12">
      <c r="B33" s="59" t="s">
        <v>11</v>
      </c>
      <c r="C33" s="59"/>
      <c r="D33" s="59"/>
      <c r="E33" s="59"/>
      <c r="F33" s="59"/>
      <c r="G33" s="60"/>
      <c r="H33" s="60"/>
      <c r="I33" s="60"/>
      <c r="J33" s="60"/>
      <c r="K33" s="60"/>
      <c r="L33" s="47"/>
    </row>
    <row r="34" spans="2:12">
      <c r="B34" s="27" t="s">
        <v>0</v>
      </c>
      <c r="C34" s="36">
        <v>14726</v>
      </c>
      <c r="D34" s="37">
        <v>20426</v>
      </c>
      <c r="E34" s="22">
        <v>402</v>
      </c>
      <c r="F34" s="22">
        <v>2187</v>
      </c>
      <c r="G34" s="28">
        <f>F34+E34</f>
        <v>2589</v>
      </c>
      <c r="H34" s="28">
        <v>100</v>
      </c>
      <c r="I34" s="28">
        <v>11720</v>
      </c>
      <c r="J34" s="28">
        <v>13498</v>
      </c>
      <c r="K34" s="28">
        <f>J34+I34</f>
        <v>25218</v>
      </c>
      <c r="L34" s="28">
        <v>100</v>
      </c>
    </row>
    <row r="35" spans="2:12" ht="16.5" customHeight="1">
      <c r="B35" s="1" t="s">
        <v>2</v>
      </c>
      <c r="C35" s="31">
        <v>1244</v>
      </c>
      <c r="D35" s="32">
        <v>1190</v>
      </c>
      <c r="E35" s="4">
        <v>8</v>
      </c>
      <c r="F35" s="2">
        <v>19</v>
      </c>
      <c r="G35" s="29">
        <f t="shared" ref="G35:G42" si="4">F35+E35</f>
        <v>27</v>
      </c>
      <c r="H35" s="23">
        <f>G35/G34*100</f>
        <v>1.0428736964078795</v>
      </c>
      <c r="I35" s="3">
        <v>910</v>
      </c>
      <c r="J35" s="3">
        <v>991</v>
      </c>
      <c r="K35" s="29">
        <f t="shared" ref="K35:K42" si="5">J35+I35</f>
        <v>1901</v>
      </c>
      <c r="L35" s="23">
        <f>K35/K34*100</f>
        <v>7.5382663177095726</v>
      </c>
    </row>
    <row r="36" spans="2:12">
      <c r="B36" s="1" t="s">
        <v>3</v>
      </c>
      <c r="C36" s="31">
        <v>320</v>
      </c>
      <c r="D36" s="32">
        <v>6657</v>
      </c>
      <c r="E36" s="4">
        <v>14</v>
      </c>
      <c r="F36" s="5">
        <v>1309</v>
      </c>
      <c r="G36" s="29">
        <f t="shared" si="4"/>
        <v>1323</v>
      </c>
      <c r="H36" s="23">
        <f>G36/G34*100</f>
        <v>51.100811123986091</v>
      </c>
      <c r="I36" s="23">
        <v>240</v>
      </c>
      <c r="J36" s="3">
        <v>3692</v>
      </c>
      <c r="K36" s="29">
        <f t="shared" si="5"/>
        <v>3932</v>
      </c>
      <c r="L36" s="23">
        <f>K36/K34*100</f>
        <v>15.59203743357919</v>
      </c>
    </row>
    <row r="37" spans="2:12">
      <c r="B37" s="6" t="s">
        <v>4</v>
      </c>
      <c r="C37" s="31">
        <v>5281</v>
      </c>
      <c r="D37" s="32">
        <v>3790</v>
      </c>
      <c r="E37" s="4">
        <v>141</v>
      </c>
      <c r="F37" s="5">
        <v>148</v>
      </c>
      <c r="G37" s="29">
        <f t="shared" si="4"/>
        <v>289</v>
      </c>
      <c r="H37" s="23">
        <f>G37/G34*100</f>
        <v>11.162611046736192</v>
      </c>
      <c r="I37" s="23">
        <v>4428</v>
      </c>
      <c r="J37" s="3">
        <v>2857</v>
      </c>
      <c r="K37" s="29">
        <f t="shared" si="5"/>
        <v>7285</v>
      </c>
      <c r="L37" s="23">
        <f>K37/K34*100</f>
        <v>28.888095804584029</v>
      </c>
    </row>
    <row r="38" spans="2:12">
      <c r="B38" s="7" t="s">
        <v>5</v>
      </c>
      <c r="C38" s="33">
        <v>1112</v>
      </c>
      <c r="D38" s="32">
        <v>3563</v>
      </c>
      <c r="E38" s="8">
        <v>46</v>
      </c>
      <c r="F38" s="5">
        <v>215</v>
      </c>
      <c r="G38" s="29">
        <f t="shared" si="4"/>
        <v>261</v>
      </c>
      <c r="H38" s="23">
        <f>G38/G34*100</f>
        <v>10.081112398609502</v>
      </c>
      <c r="I38" s="23">
        <v>920</v>
      </c>
      <c r="J38" s="3">
        <v>2300</v>
      </c>
      <c r="K38" s="29">
        <f t="shared" si="5"/>
        <v>3220</v>
      </c>
      <c r="L38" s="23">
        <f>K38/K34*100</f>
        <v>12.76865730827187</v>
      </c>
    </row>
    <row r="39" spans="2:12">
      <c r="B39" s="7" t="s">
        <v>6</v>
      </c>
      <c r="C39" s="33">
        <v>652</v>
      </c>
      <c r="D39" s="32">
        <v>1275</v>
      </c>
      <c r="E39" s="8">
        <v>8</v>
      </c>
      <c r="F39" s="5">
        <v>57</v>
      </c>
      <c r="G39" s="29">
        <f t="shared" si="4"/>
        <v>65</v>
      </c>
      <c r="H39" s="23">
        <f>G39/G34*100</f>
        <v>2.5106218617226728</v>
      </c>
      <c r="I39" s="23">
        <v>562</v>
      </c>
      <c r="J39" s="3">
        <v>966</v>
      </c>
      <c r="K39" s="29">
        <f t="shared" si="5"/>
        <v>1528</v>
      </c>
      <c r="L39" s="23">
        <f>K39/K34*100</f>
        <v>6.0591640891426763</v>
      </c>
    </row>
    <row r="40" spans="2:12">
      <c r="B40" s="6" t="s">
        <v>7</v>
      </c>
      <c r="C40" s="31">
        <v>2047</v>
      </c>
      <c r="D40" s="32">
        <v>1790</v>
      </c>
      <c r="E40" s="4">
        <v>92</v>
      </c>
      <c r="F40" s="5">
        <v>231</v>
      </c>
      <c r="G40" s="29">
        <f t="shared" si="4"/>
        <v>323</v>
      </c>
      <c r="H40" s="23">
        <f>G40/G34*100</f>
        <v>12.475859405175743</v>
      </c>
      <c r="I40" s="23">
        <v>1468</v>
      </c>
      <c r="J40" s="3">
        <v>1013</v>
      </c>
      <c r="K40" s="29">
        <f t="shared" si="5"/>
        <v>2481</v>
      </c>
      <c r="L40" s="23">
        <f>K40/K34*100</f>
        <v>9.8382108018082324</v>
      </c>
    </row>
    <row r="41" spans="2:12">
      <c r="B41" s="9" t="s">
        <v>21</v>
      </c>
      <c r="C41" s="31">
        <v>2480</v>
      </c>
      <c r="D41" s="32">
        <v>1074</v>
      </c>
      <c r="E41" s="10">
        <v>81</v>
      </c>
      <c r="F41" s="11">
        <v>159</v>
      </c>
      <c r="G41" s="29">
        <f t="shared" si="4"/>
        <v>240</v>
      </c>
      <c r="H41" s="45">
        <f>G41/G34*100</f>
        <v>9.2699884125144845</v>
      </c>
      <c r="I41" s="20">
        <v>1935</v>
      </c>
      <c r="J41" s="3">
        <v>758</v>
      </c>
      <c r="K41" s="29">
        <f t="shared" si="5"/>
        <v>2693</v>
      </c>
      <c r="L41" s="23">
        <f>K41/K34*100</f>
        <v>10.678880164961535</v>
      </c>
    </row>
    <row r="42" spans="2:12">
      <c r="B42" s="12" t="s">
        <v>9</v>
      </c>
      <c r="C42" s="34">
        <v>1590</v>
      </c>
      <c r="D42" s="35">
        <v>1087</v>
      </c>
      <c r="E42" s="13">
        <v>11</v>
      </c>
      <c r="F42" s="14">
        <v>49</v>
      </c>
      <c r="G42" s="30">
        <f t="shared" si="4"/>
        <v>60</v>
      </c>
      <c r="H42" s="46">
        <f>G42/G34*100</f>
        <v>2.3174971031286211</v>
      </c>
      <c r="I42" s="25">
        <v>1257</v>
      </c>
      <c r="J42" s="26">
        <v>921</v>
      </c>
      <c r="K42" s="57">
        <f t="shared" si="5"/>
        <v>2178</v>
      </c>
      <c r="L42" s="53">
        <f>K42/K34*100</f>
        <v>8.636688079942898</v>
      </c>
    </row>
    <row r="43" spans="2:12" ht="8" customHeight="1">
      <c r="B43" s="6"/>
      <c r="C43" s="15"/>
      <c r="D43" s="15"/>
      <c r="E43" s="15"/>
      <c r="F43" s="16"/>
      <c r="G43" s="24"/>
      <c r="H43" s="24"/>
      <c r="I43" s="24"/>
      <c r="J43" s="24"/>
      <c r="K43" s="58"/>
      <c r="L43" s="40"/>
    </row>
    <row r="44" spans="2:12">
      <c r="B44" s="18" t="s">
        <v>17</v>
      </c>
      <c r="C44" s="19"/>
      <c r="D44" s="19"/>
      <c r="E44" s="20"/>
      <c r="F44" s="20"/>
      <c r="G44" s="20"/>
      <c r="H44" s="20"/>
      <c r="I44" s="20"/>
      <c r="J44" s="20"/>
      <c r="K44" s="21"/>
      <c r="L44" s="21"/>
    </row>
    <row r="45" spans="2:12">
      <c r="B45" s="18" t="s">
        <v>20</v>
      </c>
      <c r="C45" s="38"/>
      <c r="D45" s="38"/>
      <c r="E45" s="39"/>
      <c r="F45" s="40"/>
      <c r="G45" s="40"/>
      <c r="H45" s="41"/>
      <c r="I45" s="40"/>
      <c r="J45" s="40"/>
      <c r="K45" s="40"/>
      <c r="L45" s="40"/>
    </row>
    <row r="46" spans="2:12">
      <c r="B46" s="50" t="s">
        <v>22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</row>
  </sheetData>
  <mergeCells count="8">
    <mergeCell ref="B33:K33"/>
    <mergeCell ref="C7:D7"/>
    <mergeCell ref="B4:K5"/>
    <mergeCell ref="B7:B8"/>
    <mergeCell ref="E8:H8"/>
    <mergeCell ref="B21:K21"/>
    <mergeCell ref="I8:L8"/>
    <mergeCell ref="E7:L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B1225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 Naftalovich</dc:creator>
  <cp:lastModifiedBy>Moshe Bachar</cp:lastModifiedBy>
  <cp:lastPrinted>2022-07-18T07:36:42Z</cp:lastPrinted>
  <dcterms:created xsi:type="dcterms:W3CDTF">2022-07-18T05:25:36Z</dcterms:created>
  <dcterms:modified xsi:type="dcterms:W3CDTF">2025-06-29T11:02:17Z</dcterms:modified>
</cp:coreProperties>
</file>