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0FF2C335-96A9-5B4F-A1EB-227BEF0B2026}" xr6:coauthVersionLast="47" xr6:coauthVersionMax="47" xr10:uidLastSave="{00000000-0000-0000-0000-000000000000}"/>
  <bookViews>
    <workbookView xWindow="0" yWindow="740" windowWidth="20740" windowHeight="11160" xr2:uid="{00000000-000D-0000-FFFF-FFFF00000000}"/>
  </bookViews>
  <sheets>
    <sheet name="E0125" sheetId="1" r:id="rId1"/>
  </sheets>
  <definedNames>
    <definedName name="_xlnm.Print_Area" localSheetId="0">'E0125'!$A$1:$M$97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G10" i="1"/>
  <c r="J151" i="1" l="1"/>
  <c r="G152" i="1"/>
  <c r="G151" i="1"/>
  <c r="M157" i="1"/>
  <c r="G158" i="1"/>
  <c r="G159" i="1"/>
  <c r="G157" i="1"/>
  <c r="G156" i="1"/>
  <c r="J159" i="1"/>
  <c r="J158" i="1"/>
  <c r="J157" i="1"/>
  <c r="J156" i="1"/>
  <c r="J149" i="1"/>
  <c r="J148" i="1"/>
  <c r="J147" i="1"/>
  <c r="J146" i="1"/>
  <c r="G149" i="1"/>
  <c r="G148" i="1"/>
  <c r="G147" i="1"/>
  <c r="G146" i="1"/>
  <c r="G154" i="1"/>
  <c r="G153" i="1"/>
  <c r="J154" i="1"/>
  <c r="J153" i="1"/>
  <c r="J152" i="1"/>
  <c r="J126" i="1"/>
  <c r="M149" i="1"/>
  <c r="J143" i="1"/>
  <c r="J142" i="1"/>
  <c r="J144" i="1"/>
  <c r="J141" i="1"/>
  <c r="G144" i="1"/>
  <c r="G143" i="1"/>
  <c r="G142" i="1"/>
  <c r="G141" i="1"/>
  <c r="J139" i="1"/>
  <c r="J138" i="1"/>
  <c r="J137" i="1"/>
  <c r="J136" i="1"/>
  <c r="G139" i="1"/>
  <c r="G138" i="1"/>
  <c r="G137" i="1"/>
  <c r="G136" i="1"/>
  <c r="J134" i="1"/>
  <c r="J133" i="1"/>
  <c r="J132" i="1"/>
  <c r="J131" i="1"/>
  <c r="G134" i="1"/>
  <c r="G133" i="1"/>
  <c r="G132" i="1"/>
  <c r="G131" i="1"/>
  <c r="J129" i="1"/>
  <c r="J128" i="1"/>
  <c r="J127" i="1"/>
  <c r="G129" i="1"/>
  <c r="G128" i="1"/>
  <c r="G127" i="1"/>
  <c r="G126" i="1"/>
  <c r="J124" i="1"/>
  <c r="J123" i="1"/>
  <c r="J122" i="1"/>
  <c r="J121" i="1"/>
  <c r="G124" i="1"/>
  <c r="G123" i="1"/>
  <c r="G122" i="1"/>
  <c r="G121" i="1"/>
  <c r="J119" i="1"/>
  <c r="J118" i="1"/>
  <c r="J117" i="1"/>
  <c r="J116" i="1"/>
  <c r="G119" i="1"/>
  <c r="G118" i="1"/>
  <c r="G117" i="1"/>
  <c r="G116" i="1"/>
  <c r="J114" i="1"/>
  <c r="J113" i="1"/>
  <c r="J112" i="1"/>
  <c r="J111" i="1"/>
  <c r="G114" i="1"/>
  <c r="G113" i="1"/>
  <c r="G112" i="1"/>
  <c r="G111" i="1"/>
  <c r="J109" i="1"/>
  <c r="J108" i="1"/>
  <c r="J107" i="1"/>
  <c r="J106" i="1"/>
  <c r="G109" i="1"/>
  <c r="G108" i="1"/>
  <c r="G107" i="1"/>
  <c r="G106" i="1"/>
  <c r="J104" i="1"/>
  <c r="J103" i="1"/>
  <c r="J102" i="1"/>
  <c r="J101" i="1"/>
  <c r="G104" i="1"/>
  <c r="G103" i="1"/>
  <c r="G102" i="1"/>
  <c r="G101" i="1"/>
  <c r="J97" i="1"/>
  <c r="J96" i="1"/>
  <c r="J95" i="1"/>
  <c r="J94" i="1"/>
  <c r="G97" i="1"/>
  <c r="G96" i="1"/>
  <c r="G95" i="1"/>
  <c r="G94" i="1"/>
  <c r="J92" i="1"/>
  <c r="J91" i="1"/>
  <c r="J90" i="1"/>
  <c r="J89" i="1"/>
  <c r="G92" i="1"/>
  <c r="G91" i="1"/>
  <c r="G90" i="1"/>
  <c r="G89" i="1"/>
  <c r="G87" i="1"/>
  <c r="G83" i="1"/>
  <c r="J87" i="1"/>
  <c r="J86" i="1"/>
  <c r="J85" i="1"/>
  <c r="G86" i="1"/>
  <c r="G85" i="1"/>
  <c r="J83" i="1"/>
  <c r="J82" i="1"/>
  <c r="J81" i="1"/>
  <c r="J80" i="1"/>
  <c r="G82" i="1"/>
  <c r="G81" i="1"/>
  <c r="G80" i="1"/>
  <c r="J78" i="1"/>
  <c r="J77" i="1"/>
  <c r="J76" i="1"/>
  <c r="G78" i="1"/>
  <c r="G77" i="1"/>
  <c r="G76" i="1"/>
  <c r="G75" i="1"/>
  <c r="G74" i="1"/>
  <c r="G73" i="1"/>
  <c r="G72" i="1"/>
  <c r="G71" i="1"/>
  <c r="J74" i="1"/>
  <c r="J73" i="1"/>
  <c r="J72" i="1"/>
  <c r="J71" i="1"/>
  <c r="J69" i="1"/>
  <c r="J68" i="1"/>
  <c r="J67" i="1"/>
  <c r="J66" i="1"/>
  <c r="G69" i="1"/>
  <c r="G68" i="1"/>
  <c r="G67" i="1"/>
  <c r="J65" i="1"/>
  <c r="J64" i="1"/>
  <c r="J63" i="1"/>
  <c r="G65" i="1"/>
  <c r="G64" i="1"/>
  <c r="G63" i="1"/>
  <c r="J61" i="1"/>
  <c r="J60" i="1"/>
  <c r="J59" i="1"/>
  <c r="J58" i="1"/>
  <c r="G61" i="1"/>
  <c r="G60" i="1"/>
  <c r="G59" i="1"/>
  <c r="G58" i="1"/>
  <c r="J56" i="1"/>
  <c r="J55" i="1"/>
  <c r="J54" i="1"/>
  <c r="J53" i="1"/>
  <c r="G56" i="1"/>
  <c r="G55" i="1"/>
  <c r="G54" i="1"/>
  <c r="G53" i="1"/>
  <c r="J51" i="1"/>
  <c r="J50" i="1"/>
  <c r="J49" i="1"/>
  <c r="J48" i="1"/>
  <c r="G51" i="1"/>
  <c r="G50" i="1"/>
  <c r="G49" i="1"/>
  <c r="G48" i="1"/>
  <c r="J46" i="1"/>
  <c r="J45" i="1"/>
  <c r="J44" i="1"/>
  <c r="J43" i="1"/>
  <c r="G46" i="1"/>
  <c r="G45" i="1"/>
  <c r="G44" i="1"/>
  <c r="G43" i="1"/>
  <c r="J37" i="1"/>
  <c r="J36" i="1"/>
  <c r="J35" i="1"/>
  <c r="J34" i="1"/>
  <c r="G37" i="1"/>
  <c r="G36" i="1"/>
  <c r="G35" i="1"/>
  <c r="G34" i="1"/>
  <c r="G30" i="1"/>
  <c r="J29" i="1"/>
  <c r="J26" i="1"/>
  <c r="J32" i="1"/>
  <c r="J31" i="1"/>
  <c r="J30" i="1"/>
  <c r="G32" i="1"/>
  <c r="G31" i="1"/>
  <c r="G29" i="1"/>
  <c r="J27" i="1"/>
  <c r="J25" i="1"/>
  <c r="J24" i="1"/>
  <c r="G27" i="1"/>
  <c r="G26" i="1"/>
  <c r="G25" i="1"/>
  <c r="G24" i="1"/>
  <c r="J22" i="1"/>
  <c r="J21" i="1"/>
  <c r="J20" i="1"/>
  <c r="G22" i="1"/>
  <c r="G21" i="1"/>
  <c r="G20" i="1"/>
  <c r="J18" i="1"/>
  <c r="J17" i="1"/>
  <c r="J16" i="1"/>
  <c r="J15" i="1"/>
  <c r="G18" i="1"/>
  <c r="G17" i="1"/>
  <c r="G16" i="1"/>
  <c r="G15" i="1"/>
  <c r="M8" i="1"/>
  <c r="M7" i="1"/>
  <c r="J10" i="1"/>
  <c r="J9" i="1"/>
  <c r="J8" i="1"/>
  <c r="J7" i="1"/>
  <c r="G9" i="1"/>
  <c r="G8" i="1"/>
  <c r="G7" i="1"/>
  <c r="M156" i="1"/>
  <c r="M152" i="1"/>
  <c r="M151" i="1"/>
  <c r="M147" i="1"/>
  <c r="M146" i="1"/>
  <c r="M142" i="1"/>
  <c r="M141" i="1"/>
  <c r="M137" i="1"/>
  <c r="M136" i="1"/>
  <c r="M132" i="1"/>
  <c r="M131" i="1"/>
  <c r="M127" i="1"/>
  <c r="M126" i="1"/>
  <c r="M122" i="1"/>
  <c r="M121" i="1"/>
  <c r="M117" i="1"/>
  <c r="M116" i="1"/>
  <c r="M112" i="1"/>
  <c r="M111" i="1"/>
  <c r="M107" i="1"/>
  <c r="M106" i="1"/>
  <c r="M102" i="1"/>
  <c r="M101" i="1"/>
  <c r="M95" i="1"/>
  <c r="M94" i="1"/>
  <c r="M90" i="1"/>
  <c r="M89" i="1"/>
  <c r="M81" i="1"/>
  <c r="M80" i="1"/>
  <c r="M72" i="1"/>
  <c r="M71" i="1"/>
  <c r="M67" i="1"/>
  <c r="M68" i="1"/>
  <c r="M63" i="1"/>
  <c r="M59" i="1"/>
  <c r="M58" i="1"/>
  <c r="M54" i="1"/>
  <c r="M53" i="1"/>
  <c r="M49" i="1"/>
  <c r="M48" i="1"/>
  <c r="M44" i="1"/>
  <c r="M43" i="1"/>
  <c r="M35" i="1"/>
  <c r="M34" i="1"/>
  <c r="M30" i="1"/>
  <c r="M29" i="1"/>
  <c r="M16" i="1"/>
  <c r="M15" i="1"/>
  <c r="M20" i="1"/>
  <c r="M25" i="1"/>
  <c r="M24" i="1"/>
  <c r="L69" i="1" l="1"/>
  <c r="M69" i="1" s="1"/>
  <c r="K69" i="1"/>
  <c r="L41" i="1"/>
  <c r="M41" i="1" s="1"/>
  <c r="K41" i="1"/>
  <c r="J41" i="1"/>
  <c r="G41" i="1"/>
  <c r="K109" i="1"/>
  <c r="L65" i="1"/>
  <c r="L18" i="1"/>
  <c r="K18" i="1"/>
  <c r="L10" i="1"/>
  <c r="K10" i="1"/>
  <c r="L9" i="1"/>
  <c r="K9" i="1"/>
  <c r="K119" i="1"/>
  <c r="K92" i="1"/>
  <c r="K83" i="1"/>
  <c r="K65" i="1"/>
  <c r="L61" i="1"/>
  <c r="K61" i="1"/>
  <c r="K56" i="1"/>
  <c r="L56" i="1"/>
  <c r="K46" i="1"/>
  <c r="K51" i="1"/>
  <c r="K27" i="1"/>
  <c r="K129" i="1"/>
  <c r="L22" i="1"/>
  <c r="K22" i="1"/>
  <c r="M10" i="1" l="1"/>
  <c r="L85" i="1"/>
  <c r="K85" i="1"/>
  <c r="K84" i="1"/>
  <c r="K86" i="1"/>
  <c r="L84" i="1"/>
  <c r="L86" i="1"/>
  <c r="M86" i="1" s="1"/>
  <c r="L87" i="1"/>
  <c r="M87" i="1" s="1"/>
  <c r="K87" i="1"/>
  <c r="L134" i="1"/>
  <c r="M134" i="1" s="1"/>
  <c r="K134" i="1"/>
  <c r="L133" i="1"/>
  <c r="M133" i="1" s="1"/>
  <c r="K133" i="1"/>
  <c r="M85" i="1" l="1"/>
  <c r="L154" i="1"/>
  <c r="L114" i="1"/>
  <c r="L109" i="1"/>
  <c r="L104" i="1"/>
  <c r="M104" i="1" s="1"/>
  <c r="K104" i="1"/>
  <c r="L108" i="1"/>
  <c r="M108" i="1" s="1"/>
  <c r="K108" i="1"/>
  <c r="K103" i="1"/>
  <c r="L103" i="1"/>
  <c r="M103" i="1" s="1"/>
  <c r="L83" i="1"/>
  <c r="M109" i="1" l="1"/>
  <c r="L60" i="1"/>
  <c r="L51" i="1"/>
  <c r="L45" i="1"/>
  <c r="M45" i="1" s="1"/>
  <c r="L46" i="1"/>
  <c r="M46" i="1" s="1"/>
  <c r="M60" i="1" l="1"/>
  <c r="M61" i="1"/>
  <c r="K37" i="1"/>
  <c r="L32" i="1"/>
  <c r="K32" i="1"/>
  <c r="L27" i="1"/>
  <c r="L21" i="1"/>
  <c r="M21" i="1" l="1"/>
  <c r="M22" i="1"/>
  <c r="L78" i="1"/>
  <c r="M78" i="1" s="1"/>
  <c r="K78" i="1"/>
  <c r="K97" i="1"/>
  <c r="L36" i="1"/>
  <c r="M36" i="1" s="1"/>
  <c r="L158" i="1" l="1"/>
  <c r="M158" i="1" s="1"/>
  <c r="K158" i="1"/>
  <c r="L17" i="1"/>
  <c r="K17" i="1"/>
  <c r="K21" i="1"/>
  <c r="L26" i="1"/>
  <c r="K26" i="1"/>
  <c r="L31" i="1"/>
  <c r="K31" i="1"/>
  <c r="K36" i="1"/>
  <c r="L50" i="1"/>
  <c r="K50" i="1"/>
  <c r="L55" i="1"/>
  <c r="K55" i="1"/>
  <c r="L91" i="1"/>
  <c r="M91" i="1" s="1"/>
  <c r="K91" i="1"/>
  <c r="K60" i="1"/>
  <c r="L64" i="1"/>
  <c r="K64" i="1"/>
  <c r="L73" i="1"/>
  <c r="M73" i="1" s="1"/>
  <c r="K73" i="1"/>
  <c r="L82" i="1"/>
  <c r="K82" i="1"/>
  <c r="L96" i="1"/>
  <c r="M96" i="1" s="1"/>
  <c r="K96" i="1"/>
  <c r="L113" i="1"/>
  <c r="K113" i="1"/>
  <c r="L118" i="1"/>
  <c r="M118" i="1" s="1"/>
  <c r="K118" i="1"/>
  <c r="L123" i="1"/>
  <c r="M123" i="1" s="1"/>
  <c r="K123" i="1"/>
  <c r="L128" i="1"/>
  <c r="M128" i="1" s="1"/>
  <c r="K128" i="1"/>
  <c r="L138" i="1"/>
  <c r="M138" i="1" s="1"/>
  <c r="K138" i="1"/>
  <c r="L143" i="1"/>
  <c r="M143" i="1" s="1"/>
  <c r="K143" i="1"/>
  <c r="L148" i="1"/>
  <c r="M148" i="1" s="1"/>
  <c r="K148" i="1"/>
  <c r="L153" i="1"/>
  <c r="K153" i="1"/>
  <c r="M153" i="1" l="1"/>
  <c r="M154" i="1"/>
  <c r="M113" i="1"/>
  <c r="M114" i="1"/>
  <c r="M82" i="1"/>
  <c r="M83" i="1"/>
  <c r="M31" i="1"/>
  <c r="M32" i="1"/>
  <c r="M17" i="1"/>
  <c r="M18" i="1"/>
  <c r="M55" i="1"/>
  <c r="M56" i="1"/>
  <c r="M50" i="1"/>
  <c r="M51" i="1"/>
  <c r="M64" i="1"/>
  <c r="M65" i="1"/>
  <c r="M26" i="1"/>
  <c r="M27" i="1"/>
  <c r="L97" i="1"/>
  <c r="M97" i="1" s="1"/>
  <c r="L159" i="1" l="1"/>
  <c r="M159" i="1" s="1"/>
  <c r="K159" i="1"/>
  <c r="K154" i="1"/>
  <c r="L149" i="1"/>
  <c r="K149" i="1"/>
  <c r="L144" i="1"/>
  <c r="M144" i="1" s="1"/>
  <c r="K144" i="1"/>
  <c r="L139" i="1"/>
  <c r="M139" i="1" s="1"/>
  <c r="K139" i="1"/>
  <c r="L129" i="1"/>
  <c r="M129" i="1" s="1"/>
  <c r="L124" i="1"/>
  <c r="M124" i="1" s="1"/>
  <c r="K124" i="1"/>
  <c r="L119" i="1"/>
  <c r="M119" i="1" s="1"/>
  <c r="K114" i="1"/>
  <c r="L74" i="1"/>
  <c r="M74" i="1" s="1"/>
  <c r="K74" i="1"/>
  <c r="L37" i="1"/>
  <c r="M37" i="1" s="1"/>
  <c r="L92" i="1"/>
  <c r="M92" i="1" s="1"/>
</calcChain>
</file>

<file path=xl/sharedStrings.xml><?xml version="1.0" encoding="utf-8"?>
<sst xmlns="http://schemas.openxmlformats.org/spreadsheetml/2006/main" count="53" uniqueCount="45">
  <si>
    <t xml:space="preserve"> שם ישוב</t>
  </si>
  <si>
    <t>בעלי זכות בחירה</t>
  </si>
  <si>
    <t>שיעור השתתפות בבחירות</t>
  </si>
  <si>
    <t>יהדות התורה (ג)</t>
  </si>
  <si>
    <t>ש"ס (שס)</t>
  </si>
  <si>
    <t>סה"כ יהדות התורה וש"ס</t>
  </si>
  <si>
    <t>מספרים מוחלטים</t>
  </si>
  <si>
    <t>כלל ארצי</t>
  </si>
  <si>
    <t>בני ברק</t>
  </si>
  <si>
    <t>ירושלים</t>
  </si>
  <si>
    <t>אשדוד</t>
  </si>
  <si>
    <t>פתח תקווה</t>
  </si>
  <si>
    <t>רחובות</t>
  </si>
  <si>
    <t>חיפה</t>
  </si>
  <si>
    <t>נתניה</t>
  </si>
  <si>
    <t>תל אביב - יפו</t>
  </si>
  <si>
    <t>בת ים</t>
  </si>
  <si>
    <t>אשקלון</t>
  </si>
  <si>
    <t>רמת גן</t>
  </si>
  <si>
    <t>באר שבע</t>
  </si>
  <si>
    <t>ראשון לציון</t>
  </si>
  <si>
    <t>חולון</t>
  </si>
  <si>
    <t>ישובים מעל 1,500 תושבים בהם קיים אחוז ההצבעה גבוה ליהדות התורה ולש"ס</t>
  </si>
  <si>
    <t>קרית יערים</t>
  </si>
  <si>
    <t>ביתר עילית</t>
  </si>
  <si>
    <t>רכסים</t>
  </si>
  <si>
    <t>כפר חב"ד</t>
  </si>
  <si>
    <t>בית שמש</t>
  </si>
  <si>
    <t>עמנואל</t>
  </si>
  <si>
    <t>אופקים</t>
  </si>
  <si>
    <t>חצור הגלילית</t>
  </si>
  <si>
    <t>כוכב יעקב</t>
  </si>
  <si>
    <t>צפת</t>
  </si>
  <si>
    <t>מקור: ועדת הבחירות המרכזית</t>
  </si>
  <si>
    <r>
      <rPr>
        <vertAlign val="superscript"/>
        <sz val="8"/>
        <color theme="1"/>
        <rFont val="Arial"/>
        <family val="2"/>
        <scheme val="minor"/>
      </rPr>
      <t>1</t>
    </r>
    <r>
      <rPr>
        <sz val="8"/>
        <color theme="1"/>
        <rFont val="Arial"/>
        <family val="2"/>
        <charset val="177"/>
        <scheme val="minor"/>
      </rPr>
      <t>ישובים שטרם הוקמו ב 1992</t>
    </r>
  </si>
  <si>
    <t>גבעת זאב</t>
  </si>
  <si>
    <t>בחירות לכנסת</t>
  </si>
  <si>
    <t>ערד</t>
  </si>
  <si>
    <t>נתיבות</t>
  </si>
  <si>
    <t>קרית גת</t>
  </si>
  <si>
    <t>שיעור מהקולות</t>
  </si>
  <si>
    <t>ישובים מעל 120,000 תושבים</t>
  </si>
  <si>
    <t>מודיעין עילית</t>
  </si>
  <si>
    <t xml:space="preserve">לוח ה/1 דפוסי הצבעה ליהדות התורה ולש"ס בבחירות בשנים 1992, 2003, 2013, 2019, ו2022; סך הכל בישראל ויישובים נבחרים </t>
  </si>
  <si>
    <t>שיעור הגידול במספר הקולות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</si>
</sst>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,???"/>
    <numFmt numFmtId="165" formatCode="??0"/>
    <numFmt numFmtId="166" formatCode="??0.0"/>
    <numFmt numFmtId="167" formatCode="0.0"/>
  </numFmts>
  <fonts count="13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10"/>
      <color rgb="FF000000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8.5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vertAlign val="superscript"/>
      <sz val="8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sz val="8"/>
      <name val="Courier"/>
      <family val="3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medium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medium">
        <color rgb="FFC7C7C7"/>
      </left>
      <right/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medium">
        <color rgb="FFC7C7C7"/>
      </left>
      <right/>
      <top/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34">
    <xf numFmtId="0" fontId="0" fillId="0" borderId="0" xfId="0"/>
    <xf numFmtId="0" fontId="8" fillId="0" borderId="0" xfId="0" applyFont="1" applyAlignment="1">
      <alignment horizontal="right" readingOrder="2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3" xfId="0" applyFont="1" applyBorder="1" applyAlignment="1">
      <alignment horizontal="right" vertical="center" wrapText="1" readingOrder="2"/>
    </xf>
    <xf numFmtId="0" fontId="6" fillId="0" borderId="14" xfId="0" applyFont="1" applyBorder="1" applyAlignment="1">
      <alignment horizontal="right" vertical="center" wrapText="1" readingOrder="2"/>
    </xf>
    <xf numFmtId="0" fontId="7" fillId="0" borderId="15" xfId="0" applyFont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6" fontId="3" fillId="0" borderId="17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7" fillId="0" borderId="18" xfId="0" applyNumberFormat="1" applyFont="1" applyBorder="1" applyAlignment="1">
      <alignment horizontal="right" vertical="center"/>
    </xf>
    <xf numFmtId="166" fontId="3" fillId="0" borderId="19" xfId="0" applyNumberFormat="1" applyFont="1" applyBorder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" fontId="7" fillId="0" borderId="18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/>
    </xf>
    <xf numFmtId="164" fontId="3" fillId="0" borderId="24" xfId="0" applyNumberFormat="1" applyFont="1" applyBorder="1" applyAlignment="1">
      <alignment horizontal="right" vertical="center"/>
    </xf>
    <xf numFmtId="165" fontId="3" fillId="0" borderId="25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6" fontId="7" fillId="0" borderId="19" xfId="0" applyNumberFormat="1" applyFont="1" applyBorder="1" applyAlignment="1">
      <alignment horizontal="right" vertical="center"/>
    </xf>
    <xf numFmtId="165" fontId="7" fillId="0" borderId="21" xfId="0" applyNumberFormat="1" applyFont="1" applyBorder="1" applyAlignment="1">
      <alignment horizontal="right" vertical="center"/>
    </xf>
    <xf numFmtId="166" fontId="7" fillId="0" borderId="22" xfId="0" applyNumberFormat="1" applyFont="1" applyBorder="1" applyAlignment="1">
      <alignment horizontal="right" vertical="center"/>
    </xf>
    <xf numFmtId="164" fontId="7" fillId="0" borderId="24" xfId="0" applyNumberFormat="1" applyFont="1" applyBorder="1" applyAlignment="1">
      <alignment horizontal="right" vertical="center"/>
    </xf>
    <xf numFmtId="165" fontId="7" fillId="0" borderId="25" xfId="0" applyNumberFormat="1" applyFont="1" applyBorder="1" applyAlignment="1">
      <alignment horizontal="right" vertical="center"/>
    </xf>
    <xf numFmtId="166" fontId="7" fillId="0" borderId="17" xfId="0" applyNumberFormat="1" applyFont="1" applyBorder="1" applyAlignment="1">
      <alignment horizontal="right" vertical="center"/>
    </xf>
    <xf numFmtId="1" fontId="7" fillId="0" borderId="24" xfId="0" applyNumberFormat="1" applyFont="1" applyBorder="1" applyAlignment="1">
      <alignment horizontal="right" vertical="center"/>
    </xf>
    <xf numFmtId="1" fontId="7" fillId="0" borderId="27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6" fontId="7" fillId="0" borderId="35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1" fontId="7" fillId="0" borderId="37" xfId="0" applyNumberFormat="1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165" fontId="7" fillId="0" borderId="40" xfId="0" applyNumberFormat="1" applyFont="1" applyBorder="1" applyAlignment="1">
      <alignment horizontal="right" vertical="center"/>
    </xf>
    <xf numFmtId="166" fontId="7" fillId="0" borderId="41" xfId="0" applyNumberFormat="1" applyFont="1" applyBorder="1" applyAlignment="1">
      <alignment horizontal="right" vertical="center"/>
    </xf>
    <xf numFmtId="1" fontId="7" fillId="0" borderId="38" xfId="0" applyNumberFormat="1" applyFont="1" applyBorder="1" applyAlignment="1">
      <alignment horizontal="right" vertical="center"/>
    </xf>
    <xf numFmtId="164" fontId="7" fillId="0" borderId="42" xfId="0" applyNumberFormat="1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 wrapText="1"/>
    </xf>
    <xf numFmtId="1" fontId="7" fillId="0" borderId="48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 wrapText="1"/>
    </xf>
    <xf numFmtId="1" fontId="7" fillId="0" borderId="47" xfId="0" applyNumberFormat="1" applyFont="1" applyBorder="1" applyAlignment="1">
      <alignment horizontal="right" vertical="center"/>
    </xf>
    <xf numFmtId="1" fontId="7" fillId="0" borderId="46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4" fontId="7" fillId="0" borderId="51" xfId="0" applyNumberFormat="1" applyFont="1" applyBorder="1" applyAlignment="1">
      <alignment horizontal="right" vertical="center"/>
    </xf>
    <xf numFmtId="164" fontId="7" fillId="0" borderId="40" xfId="0" applyNumberFormat="1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" fontId="3" fillId="0" borderId="18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 wrapText="1"/>
    </xf>
    <xf numFmtId="1" fontId="3" fillId="0" borderId="24" xfId="0" applyNumberFormat="1" applyFont="1" applyBorder="1" applyAlignment="1">
      <alignment horizontal="right" vertical="center"/>
    </xf>
    <xf numFmtId="1" fontId="3" fillId="0" borderId="27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165" fontId="3" fillId="0" borderId="21" xfId="0" applyNumberFormat="1" applyFont="1" applyBorder="1" applyAlignment="1">
      <alignment horizontal="right" vertical="center"/>
    </xf>
    <xf numFmtId="166" fontId="3" fillId="0" borderId="22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6" fontId="3" fillId="0" borderId="48" xfId="0" applyNumberFormat="1" applyFont="1" applyBorder="1" applyAlignment="1">
      <alignment horizontal="right" vertical="center"/>
    </xf>
    <xf numFmtId="164" fontId="3" fillId="0" borderId="40" xfId="0" applyNumberFormat="1" applyFont="1" applyBorder="1" applyAlignment="1">
      <alignment horizontal="right" vertical="center"/>
    </xf>
    <xf numFmtId="165" fontId="3" fillId="0" borderId="40" xfId="0" applyNumberFormat="1" applyFont="1" applyBorder="1" applyAlignment="1">
      <alignment horizontal="right" vertical="center"/>
    </xf>
    <xf numFmtId="166" fontId="3" fillId="0" borderId="47" xfId="0" applyNumberFormat="1" applyFont="1" applyBorder="1" applyAlignment="1">
      <alignment horizontal="right" vertical="center"/>
    </xf>
    <xf numFmtId="166" fontId="3" fillId="0" borderId="41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/>
    </xf>
    <xf numFmtId="3" fontId="12" fillId="0" borderId="50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/>
    </xf>
    <xf numFmtId="164" fontId="3" fillId="0" borderId="26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horizontal="right"/>
    </xf>
    <xf numFmtId="164" fontId="7" fillId="0" borderId="23" xfId="0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horizontal="right" vertical="center"/>
    </xf>
    <xf numFmtId="164" fontId="7" fillId="0" borderId="36" xfId="0" applyNumberFormat="1" applyFont="1" applyBorder="1" applyAlignment="1">
      <alignment horizontal="right" vertical="center"/>
    </xf>
    <xf numFmtId="3" fontId="12" fillId="0" borderId="51" xfId="0" applyNumberFormat="1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1" fontId="7" fillId="0" borderId="45" xfId="0" applyNumberFormat="1" applyFont="1" applyBorder="1" applyAlignment="1">
      <alignment horizontal="right" vertical="center"/>
    </xf>
    <xf numFmtId="1" fontId="7" fillId="0" borderId="44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/>
    </xf>
    <xf numFmtId="164" fontId="3" fillId="0" borderId="33" xfId="0" applyNumberFormat="1" applyFont="1" applyBorder="1" applyAlignment="1">
      <alignment horizontal="right" vertical="center"/>
    </xf>
    <xf numFmtId="164" fontId="3" fillId="0" borderId="49" xfId="0" applyNumberFormat="1" applyFont="1" applyBorder="1" applyAlignment="1">
      <alignment horizontal="right" vertical="center"/>
    </xf>
    <xf numFmtId="164" fontId="3" fillId="0" borderId="38" xfId="0" applyNumberFormat="1" applyFont="1" applyBorder="1" applyAlignment="1">
      <alignment horizontal="right" vertical="center"/>
    </xf>
    <xf numFmtId="164" fontId="3" fillId="0" borderId="53" xfId="0" applyNumberFormat="1" applyFont="1" applyBorder="1" applyAlignment="1">
      <alignment horizontal="right" vertical="center"/>
    </xf>
    <xf numFmtId="164" fontId="3" fillId="0" borderId="42" xfId="0" applyNumberFormat="1" applyFont="1" applyBorder="1" applyAlignment="1">
      <alignment horizontal="right" vertical="center"/>
    </xf>
    <xf numFmtId="3" fontId="12" fillId="0" borderId="54" xfId="0" applyNumberFormat="1" applyFont="1" applyBorder="1" applyAlignment="1">
      <alignment horizontal="right"/>
    </xf>
    <xf numFmtId="3" fontId="12" fillId="0" borderId="52" xfId="0" applyNumberFormat="1" applyFont="1" applyBorder="1" applyAlignment="1">
      <alignment horizontal="left" vertical="center" wrapText="1"/>
    </xf>
    <xf numFmtId="3" fontId="12" fillId="0" borderId="53" xfId="0" applyNumberFormat="1" applyFont="1" applyBorder="1" applyAlignment="1">
      <alignment horizontal="left" vertical="center" wrapText="1"/>
    </xf>
    <xf numFmtId="167" fontId="7" fillId="0" borderId="38" xfId="0" applyNumberFormat="1" applyFont="1" applyBorder="1" applyAlignment="1">
      <alignment horizontal="right" vertical="center"/>
    </xf>
    <xf numFmtId="0" fontId="7" fillId="0" borderId="55" xfId="0" applyFont="1" applyBorder="1" applyAlignment="1">
      <alignment horizontal="right" vertical="center"/>
    </xf>
    <xf numFmtId="1" fontId="7" fillId="0" borderId="56" xfId="0" applyNumberFormat="1" applyFont="1" applyBorder="1" applyAlignment="1">
      <alignment horizontal="right" vertical="center"/>
    </xf>
    <xf numFmtId="1" fontId="7" fillId="0" borderId="57" xfId="0" applyNumberFormat="1" applyFont="1" applyBorder="1" applyAlignment="1">
      <alignment horizontal="right" vertical="center"/>
    </xf>
    <xf numFmtId="3" fontId="12" fillId="0" borderId="53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 readingOrder="2"/>
    </xf>
    <xf numFmtId="0" fontId="5" fillId="0" borderId="11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62"/>
  <sheetViews>
    <sheetView showGridLines="0" rightToLeft="1" tabSelected="1" zoomScaleNormal="100" workbookViewId="0">
      <selection activeCell="N5" sqref="N5"/>
    </sheetView>
  </sheetViews>
  <sheetFormatPr baseColWidth="10" defaultColWidth="9" defaultRowHeight="14"/>
  <cols>
    <col min="1" max="1" width="6.1640625" style="54" customWidth="1"/>
    <col min="2" max="2" width="5.83203125" style="55" customWidth="1"/>
    <col min="3" max="4" width="7.6640625" style="2" customWidth="1"/>
    <col min="5" max="5" width="6.6640625" style="2" customWidth="1"/>
    <col min="6" max="6" width="6.1640625" style="2" customWidth="1"/>
    <col min="7" max="7" width="10" style="2" customWidth="1"/>
    <col min="8" max="8" width="6.6640625" style="2" customWidth="1"/>
    <col min="9" max="9" width="7" style="2" customWidth="1"/>
    <col min="10" max="10" width="9.83203125" style="2" customWidth="1"/>
    <col min="11" max="11" width="6.6640625" style="2" customWidth="1"/>
    <col min="12" max="12" width="5.6640625" style="2" customWidth="1"/>
    <col min="13" max="13" width="9.6640625" style="2" customWidth="1"/>
    <col min="14" max="16384" width="9" style="2"/>
  </cols>
  <sheetData>
    <row r="1" spans="1:13" ht="15" customHeight="1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14.2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8" customHeight="1" thickBot="1">
      <c r="A3" s="3"/>
      <c r="B3" s="4"/>
      <c r="C3" s="4"/>
      <c r="D3" s="5"/>
      <c r="E3" s="77"/>
      <c r="F3" s="4"/>
      <c r="G3" s="4"/>
      <c r="H3" s="4"/>
      <c r="I3" s="4"/>
      <c r="J3" s="4"/>
      <c r="K3" s="4"/>
      <c r="L3" s="4"/>
      <c r="M3" s="4"/>
    </row>
    <row r="4" spans="1:13" ht="14.25" customHeight="1">
      <c r="A4" s="123" t="s">
        <v>0</v>
      </c>
      <c r="B4" s="125" t="s">
        <v>36</v>
      </c>
      <c r="C4" s="123" t="s">
        <v>1</v>
      </c>
      <c r="D4" s="127" t="s">
        <v>2</v>
      </c>
      <c r="E4" s="129" t="s">
        <v>3</v>
      </c>
      <c r="F4" s="130"/>
      <c r="G4" s="131"/>
      <c r="H4" s="129" t="s">
        <v>4</v>
      </c>
      <c r="I4" s="130"/>
      <c r="J4" s="131"/>
      <c r="K4" s="132" t="s">
        <v>5</v>
      </c>
      <c r="L4" s="133"/>
      <c r="M4" s="133"/>
    </row>
    <row r="5" spans="1:13" ht="27" customHeight="1" thickBot="1">
      <c r="A5" s="124"/>
      <c r="B5" s="126"/>
      <c r="C5" s="124"/>
      <c r="D5" s="128"/>
      <c r="E5" s="78" t="s">
        <v>6</v>
      </c>
      <c r="F5" s="6" t="s">
        <v>40</v>
      </c>
      <c r="G5" s="7" t="s">
        <v>44</v>
      </c>
      <c r="H5" s="78" t="s">
        <v>6</v>
      </c>
      <c r="I5" s="6" t="s">
        <v>40</v>
      </c>
      <c r="J5" s="7" t="s">
        <v>44</v>
      </c>
      <c r="K5" s="78" t="s">
        <v>6</v>
      </c>
      <c r="L5" s="6" t="s">
        <v>40</v>
      </c>
      <c r="M5" s="7" t="s">
        <v>44</v>
      </c>
    </row>
    <row r="6" spans="1:13" ht="14" customHeight="1">
      <c r="A6" s="112" t="s">
        <v>7</v>
      </c>
      <c r="B6" s="8">
        <v>1992</v>
      </c>
      <c r="C6" s="9">
        <v>3409015</v>
      </c>
      <c r="D6" s="10">
        <v>77.400000000000006</v>
      </c>
      <c r="E6" s="79">
        <v>86167</v>
      </c>
      <c r="F6" s="11">
        <v>3.3</v>
      </c>
      <c r="G6" s="12"/>
      <c r="H6" s="79">
        <v>129347</v>
      </c>
      <c r="I6" s="11">
        <v>4.9000000000000004</v>
      </c>
      <c r="J6" s="13"/>
      <c r="K6" s="79">
        <v>215514</v>
      </c>
      <c r="L6" s="11">
        <v>8.1999999999999993</v>
      </c>
      <c r="M6" s="12"/>
    </row>
    <row r="7" spans="1:13" ht="14" customHeight="1">
      <c r="A7" s="112"/>
      <c r="B7" s="8">
        <v>2003</v>
      </c>
      <c r="C7" s="9">
        <v>4720075</v>
      </c>
      <c r="D7" s="10">
        <v>67.811909768382918</v>
      </c>
      <c r="E7" s="9">
        <v>135087</v>
      </c>
      <c r="F7" s="14">
        <v>4.2907046326282474</v>
      </c>
      <c r="G7" s="15">
        <f>(F7/F6-1)*100</f>
        <v>30.021352503886291</v>
      </c>
      <c r="H7" s="79">
        <v>258879</v>
      </c>
      <c r="I7" s="14">
        <v>8.2226515104352611</v>
      </c>
      <c r="J7" s="15">
        <f>(I7/I6-1)*100</f>
        <v>67.809214498678784</v>
      </c>
      <c r="K7" s="79">
        <v>393966</v>
      </c>
      <c r="L7" s="14">
        <v>12.513356143063509</v>
      </c>
      <c r="M7" s="15">
        <f>(L7/L6-1)*100</f>
        <v>52.601904183701343</v>
      </c>
    </row>
    <row r="8" spans="1:13" ht="13.5" customHeight="1">
      <c r="A8" s="112"/>
      <c r="B8" s="8">
        <v>2013</v>
      </c>
      <c r="C8" s="9">
        <v>5656705</v>
      </c>
      <c r="D8" s="10">
        <v>67.77</v>
      </c>
      <c r="E8" s="9">
        <v>195892</v>
      </c>
      <c r="F8" s="14">
        <v>5.16</v>
      </c>
      <c r="G8" s="45">
        <f>(F8/F7-1)*100</f>
        <v>20.259967576450745</v>
      </c>
      <c r="H8" s="79">
        <v>331868</v>
      </c>
      <c r="I8" s="14">
        <v>8.75</v>
      </c>
      <c r="J8" s="45">
        <f>(I8/I7-1)*100</f>
        <v>6.4133629997025654</v>
      </c>
      <c r="K8" s="79">
        <v>527760</v>
      </c>
      <c r="L8" s="14">
        <v>13.914998700148864</v>
      </c>
      <c r="M8" s="45">
        <f>(L8/L7-1)*100</f>
        <v>11.201172100118972</v>
      </c>
    </row>
    <row r="9" spans="1:13" ht="13.5" customHeight="1">
      <c r="A9" s="18"/>
      <c r="B9" s="8">
        <v>2019</v>
      </c>
      <c r="C9" s="9">
        <v>6339729</v>
      </c>
      <c r="D9" s="10">
        <v>68.459999999999994</v>
      </c>
      <c r="E9" s="9">
        <v>249049</v>
      </c>
      <c r="F9" s="14">
        <v>5.78</v>
      </c>
      <c r="G9" s="45">
        <f>(F9/F8-1)*100</f>
        <v>12.015503875968992</v>
      </c>
      <c r="H9" s="79">
        <v>258275</v>
      </c>
      <c r="I9" s="14">
        <v>5.99</v>
      </c>
      <c r="J9" s="45">
        <f>(I9/I8-1)*100</f>
        <v>-31.542857142857137</v>
      </c>
      <c r="K9" s="79">
        <f t="shared" ref="K9" si="0">H9+E9</f>
        <v>507324</v>
      </c>
      <c r="L9" s="14">
        <f t="shared" ref="L9" si="1">I9+F9</f>
        <v>11.77</v>
      </c>
      <c r="M9" s="45">
        <f>(L9/L8-1)*100</f>
        <v>-15.415011861452188</v>
      </c>
    </row>
    <row r="10" spans="1:13" ht="13.5" customHeight="1">
      <c r="A10" s="18"/>
      <c r="B10" s="8">
        <v>2022</v>
      </c>
      <c r="C10" s="80">
        <v>6788804</v>
      </c>
      <c r="D10" s="10">
        <v>70.63</v>
      </c>
      <c r="E10" s="81">
        <v>280194</v>
      </c>
      <c r="F10" s="14">
        <v>5.88</v>
      </c>
      <c r="G10" s="47">
        <f>(F10/F9-1)*100</f>
        <v>1.730103806228378</v>
      </c>
      <c r="H10" s="105">
        <v>392964</v>
      </c>
      <c r="I10" s="14">
        <v>8.25</v>
      </c>
      <c r="J10" s="47">
        <f>(I10/I9-1)*100</f>
        <v>37.729549248747915</v>
      </c>
      <c r="K10" s="79">
        <f>H10+E10</f>
        <v>673158</v>
      </c>
      <c r="L10" s="14">
        <f>I10+F10</f>
        <v>14.129999999999999</v>
      </c>
      <c r="M10" s="47">
        <f>(L10/L9-1)*100</f>
        <v>20.050977060322861</v>
      </c>
    </row>
    <row r="11" spans="1:13" ht="5.5" customHeight="1">
      <c r="A11" s="19"/>
      <c r="B11" s="20"/>
      <c r="C11" s="21"/>
      <c r="D11" s="22"/>
      <c r="E11" s="21"/>
      <c r="F11" s="23"/>
      <c r="G11" s="24"/>
      <c r="I11" s="24"/>
      <c r="J11" s="25"/>
      <c r="K11" s="82"/>
      <c r="L11" s="23"/>
      <c r="M11" s="24"/>
    </row>
    <row r="12" spans="1:13" ht="15.75" customHeight="1">
      <c r="A12" s="112" t="s">
        <v>22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4" spans="1:13">
      <c r="A14" s="114" t="s">
        <v>29</v>
      </c>
      <c r="B14" s="8">
        <v>1992</v>
      </c>
      <c r="C14" s="9">
        <v>8910</v>
      </c>
      <c r="D14" s="10">
        <v>80.5</v>
      </c>
      <c r="E14" s="9">
        <v>467</v>
      </c>
      <c r="F14" s="26">
        <v>6.5479528883903502</v>
      </c>
      <c r="G14" s="15"/>
      <c r="H14" s="79">
        <v>1340</v>
      </c>
      <c r="I14" s="26">
        <v>18.788558609085808</v>
      </c>
      <c r="J14" s="16"/>
      <c r="K14" s="79">
        <v>1807</v>
      </c>
      <c r="L14" s="26">
        <v>25.336511497476167</v>
      </c>
      <c r="M14" s="15"/>
    </row>
    <row r="15" spans="1:13">
      <c r="A15" s="114"/>
      <c r="B15" s="8">
        <v>2003</v>
      </c>
      <c r="C15" s="9">
        <v>15407</v>
      </c>
      <c r="D15" s="10">
        <v>67.261634322061397</v>
      </c>
      <c r="E15" s="9">
        <v>1104</v>
      </c>
      <c r="F15" s="26">
        <v>10.868281157708211</v>
      </c>
      <c r="G15" s="15">
        <f>(F15/F14-1)*100</f>
        <v>65.979831299304053</v>
      </c>
      <c r="H15" s="79">
        <v>2173</v>
      </c>
      <c r="I15" s="26">
        <v>21.392006300452845</v>
      </c>
      <c r="J15" s="15">
        <f>(I15/I14-1)*100</f>
        <v>13.856558906589346</v>
      </c>
      <c r="K15" s="79">
        <v>3277</v>
      </c>
      <c r="L15" s="26">
        <v>32.260287458161059</v>
      </c>
      <c r="M15" s="15">
        <f>(L15/L14-1)*100</f>
        <v>27.327266270948904</v>
      </c>
    </row>
    <row r="16" spans="1:13">
      <c r="A16" s="114"/>
      <c r="B16" s="8">
        <v>2013</v>
      </c>
      <c r="C16" s="9">
        <v>18364</v>
      </c>
      <c r="D16" s="10">
        <v>59.240906120670878</v>
      </c>
      <c r="E16" s="9">
        <v>1564</v>
      </c>
      <c r="F16" s="26">
        <v>14.569166278528179</v>
      </c>
      <c r="G16" s="45">
        <f>(F16/F15-1)*100</f>
        <v>34.052165812762006</v>
      </c>
      <c r="H16" s="79">
        <v>2871</v>
      </c>
      <c r="I16" s="26">
        <v>26.744294364229159</v>
      </c>
      <c r="J16" s="45">
        <f>(I16/I15-1)*100</f>
        <v>25.020037805724705</v>
      </c>
      <c r="K16" s="79">
        <v>4435</v>
      </c>
      <c r="L16" s="26">
        <v>41.313460642757335</v>
      </c>
      <c r="M16" s="45">
        <f>(L16/L15-1)*100</f>
        <v>28.062903023841599</v>
      </c>
    </row>
    <row r="17" spans="1:13" ht="14.25" customHeight="1">
      <c r="A17" s="114"/>
      <c r="B17" s="8">
        <v>2019</v>
      </c>
      <c r="C17" s="9">
        <v>20939</v>
      </c>
      <c r="D17" s="10">
        <v>65.5</v>
      </c>
      <c r="E17" s="9">
        <v>2165</v>
      </c>
      <c r="F17" s="26">
        <v>15.97</v>
      </c>
      <c r="G17" s="45">
        <f>(F17/F16-1)*100</f>
        <v>9.6150575447570432</v>
      </c>
      <c r="H17" s="79">
        <v>2619</v>
      </c>
      <c r="I17" s="26">
        <v>15.92</v>
      </c>
      <c r="J17" s="45">
        <f>(I17/I16-1)*100</f>
        <v>-40.473284569836295</v>
      </c>
      <c r="K17" s="79">
        <f>H17+E17</f>
        <v>4784</v>
      </c>
      <c r="L17" s="26">
        <f>I17+F17</f>
        <v>31.89</v>
      </c>
      <c r="M17" s="45">
        <f>(L17/L16-1)*100</f>
        <v>-22.809661781285229</v>
      </c>
    </row>
    <row r="18" spans="1:13" ht="14.25" customHeight="1">
      <c r="A18" s="116"/>
      <c r="B18" s="39">
        <v>2022</v>
      </c>
      <c r="C18" s="87">
        <v>23916</v>
      </c>
      <c r="D18" s="27">
        <v>68.599999999999994</v>
      </c>
      <c r="E18" s="87">
        <v>2445</v>
      </c>
      <c r="F18" s="28">
        <v>15.01</v>
      </c>
      <c r="G18" s="47">
        <f>(F18/F17-1)*100</f>
        <v>-6.0112711333750841</v>
      </c>
      <c r="H18" s="83">
        <v>3765</v>
      </c>
      <c r="I18" s="28">
        <v>23.12</v>
      </c>
      <c r="J18" s="47">
        <f>(I18/I17-1)*100</f>
        <v>45.226130653266324</v>
      </c>
      <c r="K18" s="84">
        <f>H18+E18</f>
        <v>6210</v>
      </c>
      <c r="L18" s="28">
        <f>I18+F18</f>
        <v>38.130000000000003</v>
      </c>
      <c r="M18" s="47">
        <f>(L18/L17-1)*100</f>
        <v>19.567262464722489</v>
      </c>
    </row>
    <row r="19" spans="1:13">
      <c r="A19" s="114"/>
      <c r="B19" s="8">
        <v>2003</v>
      </c>
      <c r="C19" s="9">
        <v>7042</v>
      </c>
      <c r="D19" s="10">
        <v>93.041749502982114</v>
      </c>
      <c r="E19" s="9">
        <v>2344</v>
      </c>
      <c r="F19" s="26">
        <v>36.01167614072822</v>
      </c>
      <c r="G19" s="15"/>
      <c r="H19" s="79">
        <v>3044</v>
      </c>
      <c r="I19" s="26">
        <v>46.76601628514365</v>
      </c>
      <c r="J19" s="15"/>
      <c r="K19" s="79">
        <v>5388</v>
      </c>
      <c r="L19" s="26">
        <v>82.777692425871876</v>
      </c>
      <c r="M19" s="15"/>
    </row>
    <row r="20" spans="1:13">
      <c r="A20" s="114"/>
      <c r="B20" s="8">
        <v>2013</v>
      </c>
      <c r="C20" s="9">
        <v>16075</v>
      </c>
      <c r="D20" s="10">
        <v>89.374805598755842</v>
      </c>
      <c r="E20" s="9">
        <v>5124</v>
      </c>
      <c r="F20" s="26">
        <v>35.829662261380321</v>
      </c>
      <c r="G20" s="45">
        <f>(F20/F19-1)*100</f>
        <v>-0.50543017946905744</v>
      </c>
      <c r="H20" s="79">
        <v>6626</v>
      </c>
      <c r="I20" s="26">
        <v>46.332424305992589</v>
      </c>
      <c r="J20" s="45">
        <f>(I20/I19-1)*100</f>
        <v>-0.92715183715317284</v>
      </c>
      <c r="K20" s="79">
        <v>11750</v>
      </c>
      <c r="L20" s="26">
        <v>82.16208656737291</v>
      </c>
      <c r="M20" s="45">
        <f>(L20/L19-1)*100</f>
        <v>-0.74368569654227334</v>
      </c>
    </row>
    <row r="21" spans="1:13" ht="14.25" customHeight="1">
      <c r="A21" s="114"/>
      <c r="B21" s="8">
        <v>2019</v>
      </c>
      <c r="C21" s="9">
        <v>19997</v>
      </c>
      <c r="D21" s="10">
        <v>84.65</v>
      </c>
      <c r="E21" s="9">
        <v>6227</v>
      </c>
      <c r="F21" s="26">
        <v>37.08</v>
      </c>
      <c r="G21" s="45">
        <f>(F21/F20-1)*100</f>
        <v>3.4896721311475476</v>
      </c>
      <c r="H21" s="79">
        <v>7703</v>
      </c>
      <c r="I21" s="26">
        <v>45.87</v>
      </c>
      <c r="J21" s="45">
        <f>(I21/I20-1)*100</f>
        <v>-0.99805765167522154</v>
      </c>
      <c r="K21" s="79">
        <f t="shared" ref="K21:L21" si="2">H21+E21</f>
        <v>13930</v>
      </c>
      <c r="L21" s="26">
        <f t="shared" si="2"/>
        <v>82.949999999999989</v>
      </c>
      <c r="M21" s="45">
        <f>(L21/L20-1)*100</f>
        <v>0.95897446808508313</v>
      </c>
    </row>
    <row r="22" spans="1:13" ht="14.25" customHeight="1" thickBot="1">
      <c r="A22" s="116"/>
      <c r="B22" s="39">
        <v>2022</v>
      </c>
      <c r="C22" s="81">
        <v>23395</v>
      </c>
      <c r="D22" s="27">
        <v>84.36</v>
      </c>
      <c r="E22" s="81">
        <v>6862</v>
      </c>
      <c r="F22" s="28">
        <v>34.909999999999997</v>
      </c>
      <c r="G22" s="47">
        <f>(F22/F21-1)*100</f>
        <v>-5.8522114347357101</v>
      </c>
      <c r="H22" s="98">
        <v>9743</v>
      </c>
      <c r="I22" s="28">
        <v>49.6</v>
      </c>
      <c r="J22" s="47">
        <f>(I22/I21-1)*100</f>
        <v>8.1316764770002372</v>
      </c>
      <c r="K22" s="84">
        <f>H22+E22</f>
        <v>16605</v>
      </c>
      <c r="L22" s="28">
        <f>I22+F22</f>
        <v>84.509999999999991</v>
      </c>
      <c r="M22" s="47">
        <f>(L22/L21-1)*100</f>
        <v>1.8806509945750394</v>
      </c>
    </row>
    <row r="23" spans="1:13" ht="14.25" customHeight="1">
      <c r="A23" s="117" t="s">
        <v>27</v>
      </c>
      <c r="B23" s="8">
        <v>1992</v>
      </c>
      <c r="C23" s="34">
        <v>10531</v>
      </c>
      <c r="D23" s="35">
        <v>80.5</v>
      </c>
      <c r="E23" s="34">
        <v>91</v>
      </c>
      <c r="F23" s="36">
        <v>1.0798623472172799</v>
      </c>
      <c r="G23" s="37"/>
      <c r="H23" s="86">
        <v>1157</v>
      </c>
      <c r="I23" s="36">
        <v>13.729678414619675</v>
      </c>
      <c r="J23" s="38"/>
      <c r="K23" s="86">
        <v>1248</v>
      </c>
      <c r="L23" s="36">
        <v>14.809540761836953</v>
      </c>
      <c r="M23" s="37"/>
    </row>
    <row r="24" spans="1:13" ht="14.25" customHeight="1">
      <c r="A24" s="114"/>
      <c r="B24" s="8">
        <v>2003</v>
      </c>
      <c r="C24" s="9">
        <v>29343</v>
      </c>
      <c r="D24" s="10">
        <v>73.448522645946227</v>
      </c>
      <c r="E24" s="9">
        <v>3559</v>
      </c>
      <c r="F24" s="26">
        <v>16.793280800264238</v>
      </c>
      <c r="G24" s="15">
        <f>(F24/F23-1)*100</f>
        <v>1455.1316187233676</v>
      </c>
      <c r="H24" s="79">
        <v>3844</v>
      </c>
      <c r="I24" s="26">
        <v>18.138064455244656</v>
      </c>
      <c r="J24" s="15">
        <f>(I24/I23-1)*100</f>
        <v>32.108443530118166</v>
      </c>
      <c r="K24" s="79">
        <v>7403</v>
      </c>
      <c r="L24" s="26">
        <v>34.931345255508894</v>
      </c>
      <c r="M24" s="15">
        <f>(L24/L23-1)*100</f>
        <v>135.87055005462619</v>
      </c>
    </row>
    <row r="25" spans="1:13">
      <c r="A25" s="114"/>
      <c r="B25" s="8">
        <v>2013</v>
      </c>
      <c r="C25" s="9">
        <v>46313</v>
      </c>
      <c r="D25" s="10">
        <v>64.500248310409603</v>
      </c>
      <c r="E25" s="9">
        <v>8360</v>
      </c>
      <c r="F25" s="26">
        <v>28.249923968506064</v>
      </c>
      <c r="G25" s="45">
        <f>(F25/F24-1)*100</f>
        <v>68.221589959131506</v>
      </c>
      <c r="H25" s="79">
        <v>5433</v>
      </c>
      <c r="I25" s="26">
        <v>18.359071402020749</v>
      </c>
      <c r="J25" s="45">
        <f>(I25/I24-1)*100</f>
        <v>1.2184704014114756</v>
      </c>
      <c r="K25" s="79">
        <v>13793</v>
      </c>
      <c r="L25" s="26">
        <v>46.608995370526813</v>
      </c>
      <c r="M25" s="45">
        <f>(L25/L24-1)*100</f>
        <v>33.430290272534748</v>
      </c>
    </row>
    <row r="26" spans="1:13">
      <c r="A26" s="114"/>
      <c r="B26" s="8">
        <v>2019</v>
      </c>
      <c r="C26" s="9">
        <v>62152</v>
      </c>
      <c r="D26" s="10">
        <v>65.3</v>
      </c>
      <c r="E26" s="9">
        <v>13506</v>
      </c>
      <c r="F26" s="26">
        <v>33.58</v>
      </c>
      <c r="G26" s="45">
        <f>(F26/F25-1)*100</f>
        <v>18.867576555023934</v>
      </c>
      <c r="H26" s="79">
        <v>6411</v>
      </c>
      <c r="I26" s="26">
        <v>15.94</v>
      </c>
      <c r="J26" s="45">
        <f>(I26/I25-1)*100</f>
        <v>-13.176436591201924</v>
      </c>
      <c r="K26" s="79">
        <f t="shared" ref="K26:L27" si="3">H26+E26</f>
        <v>19917</v>
      </c>
      <c r="L26" s="26">
        <f t="shared" si="3"/>
        <v>49.519999999999996</v>
      </c>
      <c r="M26" s="45">
        <f>(L26/L25-1)*100</f>
        <v>6.2455854418907997</v>
      </c>
    </row>
    <row r="27" spans="1:13">
      <c r="A27" s="116"/>
      <c r="B27" s="39">
        <v>2022</v>
      </c>
      <c r="C27" s="87">
        <v>78064</v>
      </c>
      <c r="D27" s="40">
        <v>66.13</v>
      </c>
      <c r="E27" s="87">
        <v>19871</v>
      </c>
      <c r="F27" s="41">
        <v>38.75</v>
      </c>
      <c r="G27" s="47">
        <f>(F27/F26-1)*100</f>
        <v>15.396069088743314</v>
      </c>
      <c r="H27" s="100">
        <v>11076</v>
      </c>
      <c r="I27" s="41">
        <v>21.6</v>
      </c>
      <c r="J27" s="47">
        <f>(I27/I26-1)*100</f>
        <v>35.508155583437897</v>
      </c>
      <c r="K27" s="43">
        <f>H27+E27</f>
        <v>30947</v>
      </c>
      <c r="L27" s="41">
        <f t="shared" si="3"/>
        <v>60.35</v>
      </c>
      <c r="M27" s="47">
        <f>(L27/L26-1)*100</f>
        <v>21.869951534733456</v>
      </c>
    </row>
    <row r="28" spans="1:13" ht="14.25" customHeight="1">
      <c r="A28" s="113" t="s">
        <v>24</v>
      </c>
      <c r="B28" s="8">
        <v>1992</v>
      </c>
      <c r="C28" s="9">
        <v>639</v>
      </c>
      <c r="D28" s="10">
        <v>89.8</v>
      </c>
      <c r="E28" s="9">
        <v>195</v>
      </c>
      <c r="F28" s="26">
        <v>33.972125435540065</v>
      </c>
      <c r="G28" s="15"/>
      <c r="H28" s="79">
        <v>245</v>
      </c>
      <c r="I28" s="26">
        <v>42.68292682926829</v>
      </c>
      <c r="J28" s="16"/>
      <c r="K28" s="79">
        <v>440</v>
      </c>
      <c r="L28" s="26">
        <v>76.655052264808361</v>
      </c>
      <c r="M28" s="15"/>
    </row>
    <row r="29" spans="1:13" ht="14.25" customHeight="1">
      <c r="A29" s="114"/>
      <c r="B29" s="8">
        <v>2003</v>
      </c>
      <c r="C29" s="9">
        <v>7522</v>
      </c>
      <c r="D29" s="10">
        <v>84.711512895506516</v>
      </c>
      <c r="E29" s="9">
        <v>3431</v>
      </c>
      <c r="F29" s="26">
        <v>54.425761421319798</v>
      </c>
      <c r="G29" s="15">
        <f>(F29/F28-1)*100</f>
        <v>60.207113106859332</v>
      </c>
      <c r="H29" s="79">
        <v>2260</v>
      </c>
      <c r="I29" s="26">
        <v>35.850253807106597</v>
      </c>
      <c r="J29" s="15">
        <f>(I29/I28-1)*100</f>
        <v>-16.007976794778823</v>
      </c>
      <c r="K29" s="79">
        <v>5691</v>
      </c>
      <c r="L29" s="26">
        <v>90.276015228426402</v>
      </c>
      <c r="M29" s="15">
        <f>(L29/L28-1)*100</f>
        <v>17.769165320719903</v>
      </c>
    </row>
    <row r="30" spans="1:13">
      <c r="A30" s="114"/>
      <c r="B30" s="8">
        <v>2013</v>
      </c>
      <c r="C30" s="9">
        <v>16587</v>
      </c>
      <c r="D30" s="10">
        <v>84.819436908422261</v>
      </c>
      <c r="E30" s="9">
        <v>8404</v>
      </c>
      <c r="F30" s="26">
        <v>60.041437450882327</v>
      </c>
      <c r="G30" s="45">
        <f>(F30/F29-1)*100</f>
        <v>10.318047709228262</v>
      </c>
      <c r="H30" s="79">
        <v>4247</v>
      </c>
      <c r="I30" s="26">
        <v>30.342216189183397</v>
      </c>
      <c r="J30" s="45">
        <f>(I30/I29-1)*100</f>
        <v>-15.364012895304358</v>
      </c>
      <c r="K30" s="79">
        <v>12651</v>
      </c>
      <c r="L30" s="26">
        <v>90.383653640065731</v>
      </c>
      <c r="M30" s="45">
        <f>(L30/L29-1)*100</f>
        <v>0.1192325684368889</v>
      </c>
    </row>
    <row r="31" spans="1:13">
      <c r="A31" s="114"/>
      <c r="B31" s="8">
        <v>2019</v>
      </c>
      <c r="C31" s="9">
        <v>24740</v>
      </c>
      <c r="D31" s="10">
        <v>80.8</v>
      </c>
      <c r="E31" s="9">
        <v>12532</v>
      </c>
      <c r="F31" s="26">
        <v>63.24</v>
      </c>
      <c r="G31" s="45">
        <f>(F31/F30-1)*100</f>
        <v>5.3272584483579299</v>
      </c>
      <c r="H31" s="79">
        <v>5253</v>
      </c>
      <c r="I31" s="26">
        <v>26.51</v>
      </c>
      <c r="J31" s="45">
        <f>(I31/I30-1)*100</f>
        <v>-12.629981163173998</v>
      </c>
      <c r="K31" s="79">
        <f t="shared" ref="K31:L32" si="4">H31+E31</f>
        <v>17785</v>
      </c>
      <c r="L31" s="26">
        <f t="shared" si="4"/>
        <v>89.75</v>
      </c>
      <c r="M31" s="45">
        <f>(L31/L30-1)*100</f>
        <v>-0.70107106157616395</v>
      </c>
    </row>
    <row r="32" spans="1:13">
      <c r="A32" s="116"/>
      <c r="B32" s="39">
        <v>2022</v>
      </c>
      <c r="C32" s="99">
        <v>29318</v>
      </c>
      <c r="D32" s="40">
        <v>81.34</v>
      </c>
      <c r="E32" s="88">
        <v>14081</v>
      </c>
      <c r="F32" s="41">
        <v>59.44</v>
      </c>
      <c r="G32" s="47">
        <f>(F32/F31-1)*100</f>
        <v>-6.0088551549652198</v>
      </c>
      <c r="H32" s="100">
        <v>7303</v>
      </c>
      <c r="I32" s="41">
        <v>30.83</v>
      </c>
      <c r="J32" s="47">
        <f>(I32/I31-1)*100</f>
        <v>16.295737457563163</v>
      </c>
      <c r="K32" s="43">
        <f t="shared" si="4"/>
        <v>21384</v>
      </c>
      <c r="L32" s="41">
        <f t="shared" si="4"/>
        <v>90.27</v>
      </c>
      <c r="M32" s="47">
        <f>(L32/L31-1)*100</f>
        <v>0.57938718662953193</v>
      </c>
    </row>
    <row r="33" spans="1:13" ht="14" customHeight="1">
      <c r="A33" s="114" t="s">
        <v>8</v>
      </c>
      <c r="B33" s="8">
        <v>1992</v>
      </c>
      <c r="C33" s="9">
        <v>68963</v>
      </c>
      <c r="D33" s="10">
        <v>82</v>
      </c>
      <c r="E33" s="9">
        <v>23273</v>
      </c>
      <c r="F33" s="26">
        <v>41.448645568042174</v>
      </c>
      <c r="G33" s="12"/>
      <c r="H33" s="79">
        <v>8424</v>
      </c>
      <c r="I33" s="26">
        <v>15.002938609770434</v>
      </c>
      <c r="J33" s="13"/>
      <c r="K33" s="79">
        <v>31697</v>
      </c>
      <c r="L33" s="26">
        <v>56.451584177812606</v>
      </c>
      <c r="M33" s="12"/>
    </row>
    <row r="34" spans="1:13" ht="14" customHeight="1">
      <c r="A34" s="114"/>
      <c r="B34" s="8">
        <v>2003</v>
      </c>
      <c r="C34" s="9">
        <v>79243</v>
      </c>
      <c r="D34" s="10">
        <v>78.610098052824853</v>
      </c>
      <c r="E34" s="9">
        <v>32832</v>
      </c>
      <c r="F34" s="26">
        <v>53.214042594573563</v>
      </c>
      <c r="G34" s="15">
        <f>(F34/F33-1)*100</f>
        <v>28.385480068865675</v>
      </c>
      <c r="H34" s="79">
        <v>12805</v>
      </c>
      <c r="I34" s="26">
        <v>20.754319426885797</v>
      </c>
      <c r="J34" s="15">
        <f>(I34/I33-1)*100</f>
        <v>38.335028668116152</v>
      </c>
      <c r="K34" s="79">
        <v>45637</v>
      </c>
      <c r="L34" s="26">
        <v>73.96836202145937</v>
      </c>
      <c r="M34" s="15">
        <f>(L34/L33-1)*100</f>
        <v>31.029736541089758</v>
      </c>
    </row>
    <row r="35" spans="1:13" ht="14" customHeight="1">
      <c r="A35" s="114"/>
      <c r="B35" s="8">
        <v>2013</v>
      </c>
      <c r="C35" s="9">
        <v>96861</v>
      </c>
      <c r="D35" s="10">
        <v>77.928165102569665</v>
      </c>
      <c r="E35" s="9">
        <v>44973</v>
      </c>
      <c r="F35" s="26">
        <v>59.84670046708451</v>
      </c>
      <c r="G35" s="45">
        <f>(F35/F34-1)*100</f>
        <v>12.464112007132687</v>
      </c>
      <c r="H35" s="79">
        <v>19085</v>
      </c>
      <c r="I35" s="26">
        <v>25.39688876468788</v>
      </c>
      <c r="J35" s="45">
        <f>(I35/I34-1)*100</f>
        <v>22.369171651988506</v>
      </c>
      <c r="K35" s="79">
        <v>64058</v>
      </c>
      <c r="L35" s="26">
        <v>85.24358923177239</v>
      </c>
      <c r="M35" s="45">
        <f>(L35/L34-1)*100</f>
        <v>15.243310656307219</v>
      </c>
    </row>
    <row r="36" spans="1:13" ht="14" customHeight="1">
      <c r="A36" s="44"/>
      <c r="B36" s="8">
        <v>2019</v>
      </c>
      <c r="C36" s="9">
        <v>109000</v>
      </c>
      <c r="D36" s="10">
        <v>77.25</v>
      </c>
      <c r="E36" s="9">
        <v>51178</v>
      </c>
      <c r="F36" s="26">
        <v>61.81</v>
      </c>
      <c r="G36" s="45">
        <f>(F36/F35-1)*100</f>
        <v>3.2805476619305107</v>
      </c>
      <c r="H36" s="79">
        <v>21922</v>
      </c>
      <c r="I36" s="26">
        <v>26.47</v>
      </c>
      <c r="J36" s="45">
        <f>(I36/I35-1)*100</f>
        <v>4.2253649462928866</v>
      </c>
      <c r="K36" s="79">
        <f t="shared" ref="K36:L37" si="5">E36+H36</f>
        <v>73100</v>
      </c>
      <c r="L36" s="26">
        <f t="shared" si="5"/>
        <v>88.28</v>
      </c>
      <c r="M36" s="45">
        <f>(L36/L35-1)*100</f>
        <v>3.5620400262262431</v>
      </c>
    </row>
    <row r="37" spans="1:13" ht="14" customHeight="1">
      <c r="A37" s="46"/>
      <c r="B37" s="39">
        <v>2022</v>
      </c>
      <c r="C37" s="99">
        <v>115586</v>
      </c>
      <c r="D37" s="40">
        <v>76.53</v>
      </c>
      <c r="E37" s="88">
        <v>52431</v>
      </c>
      <c r="F37" s="41">
        <v>59.79</v>
      </c>
      <c r="G37" s="47">
        <f>(F37/F36-1)*100</f>
        <v>-3.2680795987704347</v>
      </c>
      <c r="H37" s="100">
        <v>26461</v>
      </c>
      <c r="I37" s="41">
        <v>30.17</v>
      </c>
      <c r="J37" s="47">
        <f>(I37/I36-1)*100</f>
        <v>13.978088401964506</v>
      </c>
      <c r="K37" s="43">
        <f t="shared" si="5"/>
        <v>78892</v>
      </c>
      <c r="L37" s="41">
        <f t="shared" si="5"/>
        <v>89.960000000000008</v>
      </c>
      <c r="M37" s="47">
        <f>(L37/L36-1)*100</f>
        <v>1.9030357951971055</v>
      </c>
    </row>
    <row r="38" spans="1:13">
      <c r="A38" s="114" t="s">
        <v>35</v>
      </c>
      <c r="B38" s="8">
        <v>2003</v>
      </c>
      <c r="C38" s="9">
        <v>6883</v>
      </c>
      <c r="D38" s="10">
        <v>74</v>
      </c>
      <c r="E38" s="9">
        <v>165</v>
      </c>
      <c r="F38" s="26">
        <v>3</v>
      </c>
      <c r="G38" s="15"/>
      <c r="H38" s="79">
        <v>412</v>
      </c>
      <c r="I38" s="26">
        <v>8</v>
      </c>
      <c r="J38" s="16"/>
      <c r="K38" s="79">
        <v>577</v>
      </c>
      <c r="L38" s="26">
        <v>11</v>
      </c>
      <c r="M38" s="15"/>
    </row>
    <row r="39" spans="1:13" ht="14" customHeight="1">
      <c r="A39" s="114"/>
      <c r="B39" s="8">
        <v>2013</v>
      </c>
      <c r="C39" s="9">
        <v>9281</v>
      </c>
      <c r="D39" s="10">
        <v>74.67</v>
      </c>
      <c r="E39" s="9">
        <v>751</v>
      </c>
      <c r="F39" s="26">
        <v>11</v>
      </c>
      <c r="G39" s="15">
        <v>267</v>
      </c>
      <c r="H39" s="79">
        <v>894</v>
      </c>
      <c r="I39" s="26">
        <v>13</v>
      </c>
      <c r="J39" s="16">
        <v>63</v>
      </c>
      <c r="K39" s="79">
        <v>1645</v>
      </c>
      <c r="L39" s="26">
        <v>23</v>
      </c>
      <c r="M39" s="15">
        <v>109</v>
      </c>
    </row>
    <row r="40" spans="1:13" ht="14" customHeight="1">
      <c r="A40" s="114"/>
      <c r="B40" s="8">
        <v>2019</v>
      </c>
      <c r="C40" s="9">
        <v>11431</v>
      </c>
      <c r="D40" s="10">
        <v>76.41</v>
      </c>
      <c r="E40" s="9">
        <v>1726</v>
      </c>
      <c r="F40" s="26">
        <v>19.850000000000001</v>
      </c>
      <c r="G40" s="15">
        <v>47</v>
      </c>
      <c r="H40" s="79">
        <v>1304</v>
      </c>
      <c r="I40" s="26">
        <v>15</v>
      </c>
      <c r="J40" s="15">
        <v>34</v>
      </c>
      <c r="K40" s="79">
        <v>3030</v>
      </c>
      <c r="L40" s="26">
        <v>34.9</v>
      </c>
      <c r="M40" s="15">
        <v>41</v>
      </c>
    </row>
    <row r="41" spans="1:13" ht="14" customHeight="1">
      <c r="A41" s="116"/>
      <c r="B41" s="39">
        <v>2022</v>
      </c>
      <c r="C41" s="53">
        <v>12613</v>
      </c>
      <c r="D41" s="40">
        <v>76.930000000000007</v>
      </c>
      <c r="E41" s="43">
        <v>1917</v>
      </c>
      <c r="F41" s="41">
        <v>19.84</v>
      </c>
      <c r="G41" s="101">
        <f>(F41/F40-1)*100</f>
        <v>-5.0377833753156853E-2</v>
      </c>
      <c r="H41" s="43">
        <v>2459</v>
      </c>
      <c r="I41" s="41">
        <v>25.45</v>
      </c>
      <c r="J41" s="42">
        <f>(I41/I40-1)*100</f>
        <v>69.666666666666657</v>
      </c>
      <c r="K41" s="43">
        <f>E41+H41</f>
        <v>4376</v>
      </c>
      <c r="L41" s="41">
        <f>F41+I41</f>
        <v>45.29</v>
      </c>
      <c r="M41" s="42">
        <f>(L41/L40-1)*100</f>
        <v>29.770773638968496</v>
      </c>
    </row>
    <row r="42" spans="1:13">
      <c r="A42" s="114" t="s">
        <v>30</v>
      </c>
      <c r="B42" s="8">
        <v>1992</v>
      </c>
      <c r="C42" s="9">
        <v>4833</v>
      </c>
      <c r="D42" s="10">
        <v>83.923029174425821</v>
      </c>
      <c r="E42" s="9">
        <v>438</v>
      </c>
      <c r="F42" s="26">
        <v>10.855018587360595</v>
      </c>
      <c r="G42" s="15"/>
      <c r="H42" s="79">
        <v>278</v>
      </c>
      <c r="I42" s="26">
        <v>6.8897149938042102</v>
      </c>
      <c r="J42" s="16"/>
      <c r="K42" s="79">
        <v>716</v>
      </c>
      <c r="L42" s="26">
        <v>17.744733581164805</v>
      </c>
      <c r="M42" s="15"/>
    </row>
    <row r="43" spans="1:13">
      <c r="A43" s="114"/>
      <c r="B43" s="8">
        <v>2003</v>
      </c>
      <c r="C43" s="9">
        <v>6116</v>
      </c>
      <c r="D43" s="10">
        <v>71.533682145192927</v>
      </c>
      <c r="E43" s="9">
        <v>496</v>
      </c>
      <c r="F43" s="26">
        <v>11.497450162262401</v>
      </c>
      <c r="G43" s="15">
        <f>(F43/F42-1)*100</f>
        <v>5.9182908783762311</v>
      </c>
      <c r="H43" s="79">
        <v>656</v>
      </c>
      <c r="I43" s="26">
        <v>15.206305053314789</v>
      </c>
      <c r="J43" s="15">
        <f>(I43/I42-1)*100</f>
        <v>120.71021902922735</v>
      </c>
      <c r="K43" s="79">
        <v>1152</v>
      </c>
      <c r="L43" s="26">
        <v>26.703755215577189</v>
      </c>
      <c r="M43" s="15">
        <f>(L43/L42-1)*100</f>
        <v>50.488341193930133</v>
      </c>
    </row>
    <row r="44" spans="1:13">
      <c r="A44" s="114"/>
      <c r="B44" s="8">
        <v>2013</v>
      </c>
      <c r="C44" s="9">
        <v>6799</v>
      </c>
      <c r="D44" s="10">
        <v>65.759670539785262</v>
      </c>
      <c r="E44" s="9">
        <v>638</v>
      </c>
      <c r="F44" s="26">
        <v>14.440923494794026</v>
      </c>
      <c r="G44" s="45">
        <f>(F44/F43-1)*100</f>
        <v>25.601096686575463</v>
      </c>
      <c r="H44" s="79">
        <v>756</v>
      </c>
      <c r="I44" s="26">
        <v>17.111815301041194</v>
      </c>
      <c r="J44" s="45">
        <f>(I44/I43-1)*100</f>
        <v>12.531053671786129</v>
      </c>
      <c r="K44" s="79">
        <v>1394</v>
      </c>
      <c r="L44" s="26">
        <v>31.552738795835218</v>
      </c>
      <c r="M44" s="45">
        <f>(L44/L43-1)*100</f>
        <v>18.158433303153764</v>
      </c>
    </row>
    <row r="45" spans="1:13">
      <c r="A45" s="114"/>
      <c r="B45" s="8">
        <v>2019</v>
      </c>
      <c r="C45" s="9">
        <v>7024</v>
      </c>
      <c r="D45" s="10">
        <v>69.849999999999994</v>
      </c>
      <c r="E45" s="9">
        <v>709</v>
      </c>
      <c r="F45" s="26">
        <v>14.52</v>
      </c>
      <c r="G45" s="45">
        <f>(F45/F44-1)*100</f>
        <v>0.54758620689654425</v>
      </c>
      <c r="H45" s="79">
        <v>511</v>
      </c>
      <c r="I45" s="26">
        <v>10.47</v>
      </c>
      <c r="J45" s="45">
        <f>(I45/I44-1)*100</f>
        <v>-38.814206349206337</v>
      </c>
      <c r="K45" s="89">
        <v>1220</v>
      </c>
      <c r="L45" s="26">
        <f>I45+F45</f>
        <v>24.990000000000002</v>
      </c>
      <c r="M45" s="45">
        <f>(L45/L44-1)*100</f>
        <v>-20.799268292682914</v>
      </c>
    </row>
    <row r="46" spans="1:13">
      <c r="A46" s="116"/>
      <c r="B46" s="39">
        <v>2022</v>
      </c>
      <c r="C46" s="9">
        <v>7481</v>
      </c>
      <c r="D46" s="10">
        <v>70.63</v>
      </c>
      <c r="E46" s="9">
        <v>905</v>
      </c>
      <c r="F46" s="26">
        <v>17.18</v>
      </c>
      <c r="G46" s="47">
        <f>(F46/F45-1)*100</f>
        <v>18.319559228650139</v>
      </c>
      <c r="H46" s="79">
        <v>809</v>
      </c>
      <c r="I46" s="26">
        <v>15.36</v>
      </c>
      <c r="J46" s="47">
        <f>(I46/I45-1)*100</f>
        <v>46.704871060171918</v>
      </c>
      <c r="K46" s="90">
        <f>H46+E46</f>
        <v>1714</v>
      </c>
      <c r="L46" s="26">
        <f>I46+F46</f>
        <v>32.54</v>
      </c>
      <c r="M46" s="47">
        <f>(L46/L45-1)*100</f>
        <v>30.212084833933559</v>
      </c>
    </row>
    <row r="47" spans="1:13" ht="14" customHeight="1">
      <c r="A47" s="114" t="s">
        <v>9</v>
      </c>
      <c r="B47" s="8">
        <v>1992</v>
      </c>
      <c r="C47" s="29">
        <v>259807</v>
      </c>
      <c r="D47" s="30">
        <v>76.099999999999994</v>
      </c>
      <c r="E47" s="29">
        <v>25688</v>
      </c>
      <c r="F47" s="31">
        <v>13.081561150492952</v>
      </c>
      <c r="G47" s="32"/>
      <c r="H47" s="85">
        <v>16947</v>
      </c>
      <c r="I47" s="31">
        <v>8.6302248838914686</v>
      </c>
      <c r="J47" s="33"/>
      <c r="K47" s="85">
        <v>42635</v>
      </c>
      <c r="L47" s="31">
        <v>21.711786034384421</v>
      </c>
      <c r="M47" s="32"/>
    </row>
    <row r="48" spans="1:13" ht="14" customHeight="1">
      <c r="A48" s="114"/>
      <c r="B48" s="8">
        <v>2003</v>
      </c>
      <c r="C48" s="9">
        <v>319892</v>
      </c>
      <c r="D48" s="10">
        <v>70.217135783326881</v>
      </c>
      <c r="E48" s="9">
        <v>39058</v>
      </c>
      <c r="F48" s="26">
        <v>17.598291445512793</v>
      </c>
      <c r="G48" s="15">
        <f>(F48/F47-1)*100</f>
        <v>34.527456188588303</v>
      </c>
      <c r="H48" s="79">
        <v>27515</v>
      </c>
      <c r="I48" s="26">
        <v>12.397383100089213</v>
      </c>
      <c r="J48" s="15">
        <f>(I48/I47-1)*100</f>
        <v>43.650753797033026</v>
      </c>
      <c r="K48" s="79">
        <v>66573</v>
      </c>
      <c r="L48" s="26">
        <v>29.995674545602004</v>
      </c>
      <c r="M48" s="15">
        <f>(L48/L47-1)*100</f>
        <v>38.153878718676552</v>
      </c>
    </row>
    <row r="49" spans="1:13" ht="14" customHeight="1">
      <c r="A49" s="114"/>
      <c r="B49" s="8">
        <v>2013</v>
      </c>
      <c r="C49" s="9">
        <v>373238</v>
      </c>
      <c r="D49" s="10">
        <v>65.116092144958444</v>
      </c>
      <c r="E49" s="9">
        <v>53631</v>
      </c>
      <c r="F49" s="26">
        <v>22.24069934767914</v>
      </c>
      <c r="G49" s="45">
        <f>(F49/F48-1)*100</f>
        <v>26.379878504342358</v>
      </c>
      <c r="H49" s="79">
        <v>37513</v>
      </c>
      <c r="I49" s="26">
        <v>15.556587694234445</v>
      </c>
      <c r="J49" s="45">
        <f>(I49/I48-1)*100</f>
        <v>25.482834309786707</v>
      </c>
      <c r="K49" s="79">
        <v>91144</v>
      </c>
      <c r="L49" s="26">
        <v>37.797287041913584</v>
      </c>
      <c r="M49" s="45">
        <f>(L49/L48-1)*100</f>
        <v>26.009125030513648</v>
      </c>
    </row>
    <row r="50" spans="1:13">
      <c r="A50" s="114"/>
      <c r="B50" s="8">
        <v>2019</v>
      </c>
      <c r="C50" s="9">
        <v>410258</v>
      </c>
      <c r="D50" s="10">
        <v>63.89</v>
      </c>
      <c r="E50" s="9">
        <v>64380</v>
      </c>
      <c r="F50" s="26">
        <v>23.32</v>
      </c>
      <c r="G50" s="45">
        <f>(F50/F49-1)*100</f>
        <v>4.852817959762068</v>
      </c>
      <c r="H50" s="79">
        <v>35773</v>
      </c>
      <c r="I50" s="26">
        <v>13.76</v>
      </c>
      <c r="J50" s="45">
        <f>(I50/I49-1)*100</f>
        <v>-11.54872604163889</v>
      </c>
      <c r="K50" s="79">
        <f t="shared" ref="K50:L51" si="6">H50+E50</f>
        <v>100153</v>
      </c>
      <c r="L50" s="26">
        <f t="shared" si="6"/>
        <v>37.08</v>
      </c>
      <c r="M50" s="45">
        <f>(L50/L49-1)*100</f>
        <v>-1.8977209690160701</v>
      </c>
    </row>
    <row r="51" spans="1:13">
      <c r="A51" s="116"/>
      <c r="B51" s="39">
        <v>2022</v>
      </c>
      <c r="C51" s="49">
        <v>432125</v>
      </c>
      <c r="D51" s="27">
        <v>61.6</v>
      </c>
      <c r="E51" s="84">
        <v>63008</v>
      </c>
      <c r="F51" s="28">
        <v>23.8</v>
      </c>
      <c r="G51" s="47">
        <f>(F51/F50-1)*100</f>
        <v>2.0583190394511064</v>
      </c>
      <c r="H51" s="84">
        <v>48470</v>
      </c>
      <c r="I51" s="28">
        <v>18.309999999999999</v>
      </c>
      <c r="J51" s="47">
        <f>(I51/I50-1)*100</f>
        <v>33.066860465116264</v>
      </c>
      <c r="K51" s="84">
        <f>H51+E51</f>
        <v>111478</v>
      </c>
      <c r="L51" s="28">
        <f t="shared" si="6"/>
        <v>42.11</v>
      </c>
      <c r="M51" s="47">
        <f>(L51/L50-1)*100</f>
        <v>13.565264293419643</v>
      </c>
    </row>
    <row r="52" spans="1:13">
      <c r="A52" s="113" t="s">
        <v>31</v>
      </c>
      <c r="B52" s="8">
        <v>1992</v>
      </c>
      <c r="C52" s="29">
        <v>136</v>
      </c>
      <c r="D52" s="30">
        <v>87.5</v>
      </c>
      <c r="E52" s="29">
        <v>8</v>
      </c>
      <c r="F52" s="31">
        <v>6.7796610169491522</v>
      </c>
      <c r="G52" s="32"/>
      <c r="H52" s="85">
        <v>8</v>
      </c>
      <c r="I52" s="31">
        <v>6.7796610169491522</v>
      </c>
      <c r="J52" s="33"/>
      <c r="K52" s="85">
        <v>16</v>
      </c>
      <c r="L52" s="31">
        <v>13.559322033898304</v>
      </c>
      <c r="M52" s="32"/>
    </row>
    <row r="53" spans="1:13">
      <c r="A53" s="114"/>
      <c r="B53" s="8">
        <v>2003</v>
      </c>
      <c r="C53" s="9">
        <v>1509</v>
      </c>
      <c r="D53" s="10">
        <v>84.360503644797902</v>
      </c>
      <c r="E53" s="9">
        <v>253</v>
      </c>
      <c r="F53" s="26">
        <v>20.127287191726332</v>
      </c>
      <c r="G53" s="15">
        <f>(F53/F52-1)*100</f>
        <v>196.8774860779634</v>
      </c>
      <c r="H53" s="79">
        <v>489</v>
      </c>
      <c r="I53" s="26">
        <v>38.902147971360385</v>
      </c>
      <c r="J53" s="15">
        <f>(I53/I52-1)*100</f>
        <v>473.80668257756577</v>
      </c>
      <c r="K53" s="79">
        <v>742</v>
      </c>
      <c r="L53" s="26">
        <v>59.029435163086717</v>
      </c>
      <c r="M53" s="15">
        <f>(L53/L52-1)*100</f>
        <v>335.34208432776455</v>
      </c>
    </row>
    <row r="54" spans="1:13">
      <c r="A54" s="114"/>
      <c r="B54" s="8">
        <v>2013</v>
      </c>
      <c r="C54" s="9">
        <v>3032</v>
      </c>
      <c r="D54" s="10">
        <v>81.365435356200535</v>
      </c>
      <c r="E54" s="9">
        <v>277</v>
      </c>
      <c r="F54" s="26">
        <v>11.2785016286645</v>
      </c>
      <c r="G54" s="45">
        <f>(F54/F53-1)*100</f>
        <v>-43.964124319243957</v>
      </c>
      <c r="H54" s="79">
        <v>1044</v>
      </c>
      <c r="I54" s="26">
        <v>42.508143322475576</v>
      </c>
      <c r="J54" s="45">
        <f>(I54/I53-1)*100</f>
        <v>9.2693990927439565</v>
      </c>
      <c r="K54" s="79">
        <v>1321</v>
      </c>
      <c r="L54" s="26">
        <v>53.786644951140097</v>
      </c>
      <c r="M54" s="45">
        <f>(L54/L53-1)*100</f>
        <v>-8.8816540382977145</v>
      </c>
    </row>
    <row r="55" spans="1:13">
      <c r="A55" s="114"/>
      <c r="B55" s="8">
        <v>2019</v>
      </c>
      <c r="C55" s="9">
        <v>4085</v>
      </c>
      <c r="D55" s="10">
        <v>81.25</v>
      </c>
      <c r="E55" s="9">
        <v>602</v>
      </c>
      <c r="F55" s="26">
        <v>18.27</v>
      </c>
      <c r="G55" s="45">
        <f>(F55/F54-1)*100</f>
        <v>61.989602888086573</v>
      </c>
      <c r="H55" s="79">
        <v>1195</v>
      </c>
      <c r="I55" s="26">
        <v>36.270000000000003</v>
      </c>
      <c r="J55" s="45">
        <f>(I55/I54-1)*100</f>
        <v>-14.675172413793103</v>
      </c>
      <c r="K55" s="79">
        <f>H55+C55</f>
        <v>5280</v>
      </c>
      <c r="L55" s="26">
        <f>I55+F55</f>
        <v>54.540000000000006</v>
      </c>
      <c r="M55" s="45">
        <f>(L55/L54-1)*100</f>
        <v>1.400635881907597</v>
      </c>
    </row>
    <row r="56" spans="1:13">
      <c r="A56" s="116"/>
      <c r="B56" s="39">
        <v>2022</v>
      </c>
      <c r="C56" s="50">
        <v>5005</v>
      </c>
      <c r="D56" s="27">
        <v>80.72</v>
      </c>
      <c r="E56" s="84">
        <v>809</v>
      </c>
      <c r="F56" s="28">
        <v>20.14</v>
      </c>
      <c r="G56" s="47">
        <f>(F56/F55-1)*100</f>
        <v>10.235358511220593</v>
      </c>
      <c r="H56" s="84">
        <v>1602</v>
      </c>
      <c r="I56" s="28">
        <v>39.89</v>
      </c>
      <c r="J56" s="47">
        <f>(I56/I55-1)*100</f>
        <v>9.9807003032809316</v>
      </c>
      <c r="K56" s="84">
        <f>H56+E56</f>
        <v>2411</v>
      </c>
      <c r="L56" s="28">
        <f>I56+F56</f>
        <v>60.03</v>
      </c>
      <c r="M56" s="47">
        <f>(L56/L55-1)*100</f>
        <v>10.06600660066006</v>
      </c>
    </row>
    <row r="57" spans="1:13">
      <c r="A57" s="113" t="s">
        <v>26</v>
      </c>
      <c r="B57" s="8">
        <v>1992</v>
      </c>
      <c r="C57" s="29">
        <v>1412</v>
      </c>
      <c r="D57" s="30">
        <v>69.617563739376777</v>
      </c>
      <c r="E57" s="29">
        <v>7</v>
      </c>
      <c r="F57" s="31">
        <v>0.71210579857578837</v>
      </c>
      <c r="G57" s="32"/>
      <c r="H57" s="85">
        <v>22</v>
      </c>
      <c r="I57" s="31">
        <v>2.2380467955239061</v>
      </c>
      <c r="J57" s="33"/>
      <c r="K57" s="85">
        <v>29</v>
      </c>
      <c r="L57" s="31">
        <v>2.9501525940996944</v>
      </c>
      <c r="M57" s="32"/>
    </row>
    <row r="58" spans="1:13">
      <c r="A58" s="114"/>
      <c r="B58" s="8">
        <v>2003</v>
      </c>
      <c r="C58" s="9">
        <v>2294</v>
      </c>
      <c r="D58" s="10">
        <v>68.657367044463825</v>
      </c>
      <c r="E58" s="9">
        <v>44</v>
      </c>
      <c r="F58" s="26">
        <v>2.8097062579821199</v>
      </c>
      <c r="G58" s="15">
        <f>(F58/F57-1)*100</f>
        <v>294.56303594234629</v>
      </c>
      <c r="H58" s="79">
        <v>67</v>
      </c>
      <c r="I58" s="26">
        <v>4.2784163473818646</v>
      </c>
      <c r="J58" s="15">
        <f>(I58/I57-1)*100</f>
        <v>91.167421339835158</v>
      </c>
      <c r="K58" s="79">
        <v>111</v>
      </c>
      <c r="L58" s="26">
        <v>7.088122605363985</v>
      </c>
      <c r="M58" s="15">
        <f>(L58/L57-1)*100</f>
        <v>140.26291451975169</v>
      </c>
    </row>
    <row r="59" spans="1:13">
      <c r="A59" s="114"/>
      <c r="B59" s="8">
        <v>2013</v>
      </c>
      <c r="C59" s="9">
        <v>3461</v>
      </c>
      <c r="D59" s="10">
        <v>69.141866512568612</v>
      </c>
      <c r="E59" s="9">
        <v>699</v>
      </c>
      <c r="F59" s="26">
        <v>29.369747899159666</v>
      </c>
      <c r="G59" s="45">
        <f>(F59/F58-1)*100</f>
        <v>945.29602750190998</v>
      </c>
      <c r="H59" s="79">
        <v>103</v>
      </c>
      <c r="I59" s="26">
        <v>4.3277310924369745</v>
      </c>
      <c r="J59" s="45">
        <f>(I59/I58-1)*100</f>
        <v>1.1526401605418179</v>
      </c>
      <c r="K59" s="79">
        <v>802</v>
      </c>
      <c r="L59" s="26">
        <v>33.69747899159664</v>
      </c>
      <c r="M59" s="45">
        <f>(L59/L58-1)*100</f>
        <v>375.40767658414717</v>
      </c>
    </row>
    <row r="60" spans="1:13" ht="14.25" customHeight="1">
      <c r="A60" s="114"/>
      <c r="B60" s="8">
        <v>2019</v>
      </c>
      <c r="C60" s="9">
        <v>4087</v>
      </c>
      <c r="D60" s="10">
        <v>68.290000000000006</v>
      </c>
      <c r="E60" s="9">
        <v>533</v>
      </c>
      <c r="F60" s="26">
        <v>19.100000000000001</v>
      </c>
      <c r="G60" s="45">
        <f>(F60/F59-1)*100</f>
        <v>-34.967095851216023</v>
      </c>
      <c r="H60" s="79">
        <v>69</v>
      </c>
      <c r="I60" s="26">
        <v>2.4700000000000002</v>
      </c>
      <c r="J60" s="45">
        <f>(I60/I59-1)*100</f>
        <v>-42.926213592232997</v>
      </c>
      <c r="K60" s="79">
        <f t="shared" ref="K60:L60" si="7">H60+E60</f>
        <v>602</v>
      </c>
      <c r="L60" s="26">
        <f t="shared" si="7"/>
        <v>21.57</v>
      </c>
      <c r="M60" s="45">
        <f>(L60/L59-1)*100</f>
        <v>-35.989276807980055</v>
      </c>
    </row>
    <row r="61" spans="1:13" ht="14.25" customHeight="1" thickBot="1">
      <c r="A61" s="115"/>
      <c r="B61" s="39">
        <v>2022</v>
      </c>
      <c r="C61" s="43">
        <v>4371</v>
      </c>
      <c r="D61" s="48">
        <v>67.31</v>
      </c>
      <c r="E61" s="43">
        <v>562</v>
      </c>
      <c r="F61" s="41">
        <v>19.12</v>
      </c>
      <c r="G61" s="47">
        <f>(F61/F60-1)*100</f>
        <v>0.10471204188482464</v>
      </c>
      <c r="H61" s="43">
        <v>370</v>
      </c>
      <c r="I61" s="42">
        <v>12.59</v>
      </c>
      <c r="J61" s="47">
        <f>(I61/I60-1)*100</f>
        <v>409.71659919028332</v>
      </c>
      <c r="K61" s="43">
        <f>H61+E61</f>
        <v>932</v>
      </c>
      <c r="L61" s="41">
        <f>I61+F61</f>
        <v>31.71</v>
      </c>
      <c r="M61" s="47">
        <f>(L61/L60-1)*100</f>
        <v>47.009735744089021</v>
      </c>
    </row>
    <row r="62" spans="1:13" ht="14.25" customHeight="1">
      <c r="A62" s="114" t="s">
        <v>42</v>
      </c>
      <c r="B62" s="8">
        <v>2003</v>
      </c>
      <c r="C62" s="9">
        <v>8807</v>
      </c>
      <c r="D62" s="10">
        <v>93.289428863404112</v>
      </c>
      <c r="E62" s="9">
        <v>6170</v>
      </c>
      <c r="F62" s="26">
        <v>75.751995089011658</v>
      </c>
      <c r="G62" s="15"/>
      <c r="H62" s="79">
        <v>1689</v>
      </c>
      <c r="I62" s="26">
        <v>20.736648250460405</v>
      </c>
      <c r="J62" s="15"/>
      <c r="K62" s="79">
        <v>7859</v>
      </c>
      <c r="L62" s="26">
        <v>96.488643339472063</v>
      </c>
      <c r="M62" s="15"/>
    </row>
    <row r="63" spans="1:13">
      <c r="A63" s="114"/>
      <c r="B63" s="8">
        <v>2013</v>
      </c>
      <c r="C63" s="9">
        <v>20927</v>
      </c>
      <c r="D63" s="10">
        <v>90.691451235246333</v>
      </c>
      <c r="E63" s="9">
        <v>14532</v>
      </c>
      <c r="F63" s="26">
        <v>77.035623409669213</v>
      </c>
      <c r="G63" s="45">
        <f>(F63/F62-1)*100</f>
        <v>1.6945142093607535</v>
      </c>
      <c r="H63" s="79">
        <v>3402</v>
      </c>
      <c r="I63" s="26">
        <v>18.034351145038169</v>
      </c>
      <c r="J63" s="45">
        <f t="shared" ref="J63:J69" si="8">(I63/I62-1)*100</f>
        <v>-13.031503803235111</v>
      </c>
      <c r="K63" s="79">
        <v>17934</v>
      </c>
      <c r="L63" s="26">
        <v>95.069974554707386</v>
      </c>
      <c r="M63" s="45">
        <f>(L63/L62-1)*100</f>
        <v>-1.4702961257040736</v>
      </c>
    </row>
    <row r="64" spans="1:13" ht="14.25" customHeight="1">
      <c r="A64" s="114"/>
      <c r="B64" s="8">
        <v>2019</v>
      </c>
      <c r="C64" s="9">
        <v>27232</v>
      </c>
      <c r="D64" s="10">
        <v>84.47</v>
      </c>
      <c r="E64" s="9">
        <v>18008</v>
      </c>
      <c r="F64" s="26">
        <v>80.45</v>
      </c>
      <c r="G64" s="45">
        <f>(F64/F63-1)*100</f>
        <v>4.4322047894302274</v>
      </c>
      <c r="H64" s="79">
        <v>3833</v>
      </c>
      <c r="I64" s="26">
        <v>17.12</v>
      </c>
      <c r="J64" s="45">
        <f t="shared" si="8"/>
        <v>-5.0700529100529135</v>
      </c>
      <c r="K64" s="79">
        <f t="shared" ref="K64:L64" si="9">H64+E64</f>
        <v>21841</v>
      </c>
      <c r="L64" s="26">
        <f t="shared" si="9"/>
        <v>97.570000000000007</v>
      </c>
      <c r="M64" s="45">
        <f>(L64/L63-1)*100</f>
        <v>2.6296687855470013</v>
      </c>
    </row>
    <row r="65" spans="1:13" ht="14.25" customHeight="1">
      <c r="A65" s="116"/>
      <c r="B65" s="39">
        <v>2022</v>
      </c>
      <c r="C65" s="51">
        <v>32933</v>
      </c>
      <c r="D65" s="40">
        <v>82.03</v>
      </c>
      <c r="E65" s="43">
        <v>20662</v>
      </c>
      <c r="F65" s="41">
        <v>77.52</v>
      </c>
      <c r="G65" s="47">
        <f>(F65/F64-1)*100</f>
        <v>-3.6420136730888841</v>
      </c>
      <c r="H65" s="43">
        <v>5277</v>
      </c>
      <c r="I65" s="41">
        <v>19.8</v>
      </c>
      <c r="J65" s="47">
        <f t="shared" si="8"/>
        <v>15.654205607476634</v>
      </c>
      <c r="K65" s="43">
        <f>H65+E65</f>
        <v>25939</v>
      </c>
      <c r="L65" s="41">
        <f>I65+F65</f>
        <v>97.32</v>
      </c>
      <c r="M65" s="47">
        <f>(L65/L64-1)*100</f>
        <v>-0.2562262990673525</v>
      </c>
    </row>
    <row r="66" spans="1:13">
      <c r="A66" s="114" t="s">
        <v>38</v>
      </c>
      <c r="B66" s="8">
        <v>2003</v>
      </c>
      <c r="C66" s="9">
        <v>13426</v>
      </c>
      <c r="D66" s="10">
        <v>74.45</v>
      </c>
      <c r="E66" s="9">
        <v>774</v>
      </c>
      <c r="F66" s="26">
        <v>8</v>
      </c>
      <c r="G66" s="15"/>
      <c r="H66" s="79">
        <v>3520</v>
      </c>
      <c r="I66" s="26">
        <v>36</v>
      </c>
      <c r="J66" s="15">
        <f t="shared" si="8"/>
        <v>81.818181818181813</v>
      </c>
      <c r="K66" s="79">
        <v>4294</v>
      </c>
      <c r="L66" s="26">
        <v>44</v>
      </c>
      <c r="M66" s="15"/>
    </row>
    <row r="67" spans="1:13" ht="14" customHeight="1">
      <c r="A67" s="114"/>
      <c r="B67" s="8">
        <v>2013</v>
      </c>
      <c r="C67" s="9">
        <v>18214</v>
      </c>
      <c r="D67" s="10">
        <v>73.290000000000006</v>
      </c>
      <c r="E67" s="9">
        <v>889</v>
      </c>
      <c r="F67" s="26">
        <v>7</v>
      </c>
      <c r="G67" s="45">
        <f>(F67/F66-1)*100</f>
        <v>-12.5</v>
      </c>
      <c r="H67" s="79">
        <v>5809</v>
      </c>
      <c r="I67" s="26">
        <v>44</v>
      </c>
      <c r="J67" s="45">
        <f t="shared" si="8"/>
        <v>22.222222222222232</v>
      </c>
      <c r="K67" s="79">
        <v>6698</v>
      </c>
      <c r="L67" s="26">
        <v>51</v>
      </c>
      <c r="M67" s="45">
        <f>(L67/L66-1)*100</f>
        <v>15.909090909090917</v>
      </c>
    </row>
    <row r="68" spans="1:13" ht="14" customHeight="1">
      <c r="A68" s="114"/>
      <c r="B68" s="8">
        <v>2019</v>
      </c>
      <c r="C68" s="9">
        <v>22599</v>
      </c>
      <c r="D68" s="10">
        <v>75.03</v>
      </c>
      <c r="E68" s="9">
        <v>1806</v>
      </c>
      <c r="F68" s="26">
        <v>10.73</v>
      </c>
      <c r="G68" s="45">
        <f>(F68/F67-1)*100</f>
        <v>53.285714285714292</v>
      </c>
      <c r="H68" s="79">
        <v>5615</v>
      </c>
      <c r="I68" s="26">
        <v>33.35</v>
      </c>
      <c r="J68" s="45">
        <f t="shared" si="8"/>
        <v>-24.204545454545457</v>
      </c>
      <c r="K68" s="79">
        <v>7421</v>
      </c>
      <c r="L68" s="26">
        <v>44.1</v>
      </c>
      <c r="M68" s="45">
        <f>(L68/L67-1)*100</f>
        <v>-13.529411764705879</v>
      </c>
    </row>
    <row r="69" spans="1:13" ht="14" customHeight="1">
      <c r="A69" s="116"/>
      <c r="B69" s="39">
        <v>2022</v>
      </c>
      <c r="C69" s="52">
        <v>28166</v>
      </c>
      <c r="D69" s="40">
        <v>75.55</v>
      </c>
      <c r="E69" s="43">
        <v>1281</v>
      </c>
      <c r="F69" s="41">
        <v>6.05</v>
      </c>
      <c r="G69" s="47">
        <f>(F69/F68-1)*100</f>
        <v>-43.616029822926386</v>
      </c>
      <c r="H69" s="43">
        <v>9003</v>
      </c>
      <c r="I69" s="41">
        <v>42.5</v>
      </c>
      <c r="J69" s="47">
        <f t="shared" si="8"/>
        <v>27.436281859070455</v>
      </c>
      <c r="K69" s="43">
        <f>H69+E69</f>
        <v>10284</v>
      </c>
      <c r="L69" s="41">
        <f>F69+I69</f>
        <v>48.55</v>
      </c>
      <c r="M69" s="47">
        <f>(L69/L68-1)*100</f>
        <v>10.090702947845799</v>
      </c>
    </row>
    <row r="70" spans="1:13">
      <c r="A70" s="114" t="s">
        <v>28</v>
      </c>
      <c r="B70" s="8">
        <v>1992</v>
      </c>
      <c r="C70" s="9">
        <v>1138</v>
      </c>
      <c r="D70" s="10">
        <v>85.5</v>
      </c>
      <c r="E70" s="9">
        <v>364</v>
      </c>
      <c r="F70" s="26">
        <v>37.564499484004124</v>
      </c>
      <c r="G70" s="15"/>
      <c r="H70" s="79">
        <v>380</v>
      </c>
      <c r="I70" s="26">
        <v>39.215686274509807</v>
      </c>
      <c r="J70" s="16"/>
      <c r="K70" s="79">
        <v>744</v>
      </c>
      <c r="L70" s="26">
        <v>76.780185758513937</v>
      </c>
      <c r="M70" s="15"/>
    </row>
    <row r="71" spans="1:13">
      <c r="A71" s="114"/>
      <c r="B71" s="8">
        <v>2003</v>
      </c>
      <c r="C71" s="9">
        <v>1249</v>
      </c>
      <c r="D71" s="10">
        <v>77.902321857485987</v>
      </c>
      <c r="E71" s="9">
        <v>311</v>
      </c>
      <c r="F71" s="26">
        <v>32.429614181439</v>
      </c>
      <c r="G71" s="15">
        <f t="shared" ref="G71:G78" si="10">(F71/F70-1)*100</f>
        <v>-13.669516093916501</v>
      </c>
      <c r="H71" s="79">
        <v>426</v>
      </c>
      <c r="I71" s="26">
        <v>44.421272158498439</v>
      </c>
      <c r="J71" s="15">
        <f>(I71/I70-1)*100</f>
        <v>13.27424400417101</v>
      </c>
      <c r="K71" s="79">
        <v>737</v>
      </c>
      <c r="L71" s="26">
        <v>76.850886339937432</v>
      </c>
      <c r="M71" s="15">
        <f>(L71/L70-1)*100</f>
        <v>9.2081805644306236E-2</v>
      </c>
    </row>
    <row r="72" spans="1:13">
      <c r="A72" s="114"/>
      <c r="B72" s="8">
        <v>2013</v>
      </c>
      <c r="C72" s="9">
        <v>1768</v>
      </c>
      <c r="D72" s="10">
        <v>73.812217194570138</v>
      </c>
      <c r="E72" s="9">
        <v>335</v>
      </c>
      <c r="F72" s="26">
        <v>25.769230769230766</v>
      </c>
      <c r="G72" s="45">
        <f t="shared" si="10"/>
        <v>-20.537966856294844</v>
      </c>
      <c r="H72" s="79">
        <v>565</v>
      </c>
      <c r="I72" s="26">
        <v>43.46153846153846</v>
      </c>
      <c r="J72" s="45">
        <f>(I72/I71-1)*100</f>
        <v>-2.160527266161083</v>
      </c>
      <c r="K72" s="79">
        <v>900</v>
      </c>
      <c r="L72" s="26">
        <v>69.230769230769226</v>
      </c>
      <c r="M72" s="45">
        <f>(L72/L71-1)*100</f>
        <v>-9.9154576766517071</v>
      </c>
    </row>
    <row r="73" spans="1:13">
      <c r="A73" s="114"/>
      <c r="B73" s="8">
        <v>2019</v>
      </c>
      <c r="C73" s="9">
        <v>2149</v>
      </c>
      <c r="D73" s="10">
        <v>72.86</v>
      </c>
      <c r="E73" s="9">
        <v>574</v>
      </c>
      <c r="F73" s="26">
        <v>37.08</v>
      </c>
      <c r="G73" s="45">
        <f t="shared" si="10"/>
        <v>43.892537313432832</v>
      </c>
      <c r="H73" s="79">
        <v>558</v>
      </c>
      <c r="I73" s="26">
        <v>36.049999999999997</v>
      </c>
      <c r="J73" s="45">
        <f>(I73/I72-1)*100</f>
        <v>-17.053097345132752</v>
      </c>
      <c r="K73" s="79">
        <f t="shared" ref="K73:L74" si="11">H73+E73</f>
        <v>1132</v>
      </c>
      <c r="L73" s="26">
        <f t="shared" si="11"/>
        <v>73.13</v>
      </c>
      <c r="M73" s="45">
        <f>(L73/L72-1)*100</f>
        <v>5.6322222222222162</v>
      </c>
    </row>
    <row r="74" spans="1:13">
      <c r="A74" s="116"/>
      <c r="B74" s="39">
        <v>2022</v>
      </c>
      <c r="C74" s="49">
        <v>2567</v>
      </c>
      <c r="D74" s="27">
        <v>75.81</v>
      </c>
      <c r="E74" s="84">
        <v>662</v>
      </c>
      <c r="F74" s="28">
        <v>34.270000000000003</v>
      </c>
      <c r="G74" s="47">
        <f t="shared" si="10"/>
        <v>-7.5782092772383898</v>
      </c>
      <c r="H74" s="84">
        <v>803</v>
      </c>
      <c r="I74" s="28">
        <v>41.56</v>
      </c>
      <c r="J74" s="47">
        <f>(I74/I73-1)*100</f>
        <v>15.284327323162294</v>
      </c>
      <c r="K74" s="84">
        <f t="shared" si="11"/>
        <v>1465</v>
      </c>
      <c r="L74" s="28">
        <f t="shared" si="11"/>
        <v>75.830000000000013</v>
      </c>
      <c r="M74" s="47">
        <f>(L74/L73-1)*100</f>
        <v>3.69205524408589</v>
      </c>
    </row>
    <row r="75" spans="1:13">
      <c r="A75" s="114" t="s">
        <v>37</v>
      </c>
      <c r="B75" s="8">
        <v>2003</v>
      </c>
      <c r="C75" s="9">
        <v>20007</v>
      </c>
      <c r="D75" s="10">
        <v>59.4</v>
      </c>
      <c r="E75" s="9">
        <v>727</v>
      </c>
      <c r="F75" s="26">
        <v>5</v>
      </c>
      <c r="G75" s="15">
        <f t="shared" si="10"/>
        <v>-85.409979573971412</v>
      </c>
      <c r="H75" s="79">
        <v>387</v>
      </c>
      <c r="I75" s="26">
        <v>3</v>
      </c>
      <c r="J75" s="15"/>
      <c r="K75" s="79">
        <v>1114</v>
      </c>
      <c r="L75" s="26">
        <v>8</v>
      </c>
      <c r="M75" s="15"/>
    </row>
    <row r="76" spans="1:13" ht="14" customHeight="1">
      <c r="A76" s="114"/>
      <c r="B76" s="8">
        <v>2013</v>
      </c>
      <c r="C76" s="9">
        <v>20739</v>
      </c>
      <c r="D76" s="10">
        <v>55.98</v>
      </c>
      <c r="E76" s="9">
        <v>1469</v>
      </c>
      <c r="F76" s="26">
        <v>13</v>
      </c>
      <c r="G76" s="45">
        <f t="shared" si="10"/>
        <v>160</v>
      </c>
      <c r="H76" s="79">
        <v>280</v>
      </c>
      <c r="I76" s="26">
        <v>2</v>
      </c>
      <c r="J76" s="45">
        <f>(I76/I75-1)*100</f>
        <v>-33.333333333333336</v>
      </c>
      <c r="K76" s="79">
        <v>1749</v>
      </c>
      <c r="L76" s="26">
        <v>15</v>
      </c>
      <c r="M76" s="15">
        <v>88</v>
      </c>
    </row>
    <row r="77" spans="1:13" ht="14" customHeight="1">
      <c r="A77" s="114"/>
      <c r="B77" s="8">
        <v>2019</v>
      </c>
      <c r="C77" s="9">
        <v>21506</v>
      </c>
      <c r="D77" s="10">
        <v>60.71</v>
      </c>
      <c r="E77" s="9">
        <v>2893</v>
      </c>
      <c r="F77" s="26">
        <v>22.38</v>
      </c>
      <c r="G77" s="45">
        <f t="shared" si="10"/>
        <v>72.153846153846146</v>
      </c>
      <c r="H77" s="79">
        <v>141</v>
      </c>
      <c r="I77" s="26">
        <v>1.0900000000000001</v>
      </c>
      <c r="J77" s="45">
        <f>(I77/I76-1)*100</f>
        <v>-45.499999999999993</v>
      </c>
      <c r="K77" s="79">
        <v>3034</v>
      </c>
      <c r="L77" s="26">
        <v>23.5</v>
      </c>
      <c r="M77" s="15">
        <v>57</v>
      </c>
    </row>
    <row r="78" spans="1:13" ht="14" customHeight="1">
      <c r="A78" s="116"/>
      <c r="B78" s="39">
        <v>2022</v>
      </c>
      <c r="C78" s="53">
        <v>21746</v>
      </c>
      <c r="D78" s="40">
        <v>57.05</v>
      </c>
      <c r="E78" s="43">
        <v>3796</v>
      </c>
      <c r="F78" s="41">
        <v>30.81</v>
      </c>
      <c r="G78" s="47">
        <f t="shared" si="10"/>
        <v>37.667560321715811</v>
      </c>
      <c r="H78" s="43">
        <v>206</v>
      </c>
      <c r="I78" s="41">
        <v>1.67</v>
      </c>
      <c r="J78" s="47">
        <f>(I78/I77-1)*100</f>
        <v>53.211009174311918</v>
      </c>
      <c r="K78" s="43">
        <f>H78+E78</f>
        <v>4002</v>
      </c>
      <c r="L78" s="41">
        <f>F78+I78</f>
        <v>32.479999999999997</v>
      </c>
      <c r="M78" s="42">
        <f>(L78/L77-1)*100</f>
        <v>38.212765957446805</v>
      </c>
    </row>
    <row r="79" spans="1:13">
      <c r="A79" s="118" t="s">
        <v>32</v>
      </c>
      <c r="B79" s="8">
        <v>1992</v>
      </c>
      <c r="C79" s="29">
        <v>13705</v>
      </c>
      <c r="D79" s="30">
        <v>78.095585552717978</v>
      </c>
      <c r="E79" s="29">
        <v>649</v>
      </c>
      <c r="F79" s="31">
        <v>6.1139896373056999</v>
      </c>
      <c r="G79" s="32"/>
      <c r="H79" s="85">
        <v>1190</v>
      </c>
      <c r="I79" s="31">
        <v>11.210551106924164</v>
      </c>
      <c r="J79" s="33"/>
      <c r="K79" s="85">
        <v>1839</v>
      </c>
      <c r="L79" s="31">
        <v>17.324540744229864</v>
      </c>
      <c r="M79" s="32"/>
    </row>
    <row r="80" spans="1:13">
      <c r="A80" s="119"/>
      <c r="B80" s="8">
        <v>2003</v>
      </c>
      <c r="C80" s="9">
        <v>18114</v>
      </c>
      <c r="D80" s="10">
        <v>67.174561112951309</v>
      </c>
      <c r="E80" s="9">
        <v>743</v>
      </c>
      <c r="F80" s="26">
        <v>6.2061476779151352</v>
      </c>
      <c r="G80" s="15">
        <f>(F80/F79-1)*100</f>
        <v>1.5073306642051643</v>
      </c>
      <c r="H80" s="79">
        <v>2404</v>
      </c>
      <c r="I80" s="26">
        <v>20.080187103240895</v>
      </c>
      <c r="J80" s="15">
        <f>(I80/I79-1)*100</f>
        <v>79.118643782270667</v>
      </c>
      <c r="K80" s="79">
        <v>3147</v>
      </c>
      <c r="L80" s="26">
        <v>26.286334781156029</v>
      </c>
      <c r="M80" s="15">
        <f>(L80/L79-1)*100</f>
        <v>51.728898152241023</v>
      </c>
    </row>
    <row r="81" spans="1:13">
      <c r="A81" s="119"/>
      <c r="B81" s="8">
        <v>2013</v>
      </c>
      <c r="C81" s="9">
        <v>20991</v>
      </c>
      <c r="D81" s="10">
        <v>60.921347244056975</v>
      </c>
      <c r="E81" s="9">
        <v>1337</v>
      </c>
      <c r="F81" s="26">
        <v>10.5867447937287</v>
      </c>
      <c r="G81" s="45">
        <f>(F81/F80-1)*100</f>
        <v>70.584803055881551</v>
      </c>
      <c r="H81" s="79">
        <v>2646</v>
      </c>
      <c r="I81" s="26">
        <v>20.951777654604481</v>
      </c>
      <c r="J81" s="45">
        <f>(I81/I80-1)*100</f>
        <v>4.340549950467909</v>
      </c>
      <c r="K81" s="79">
        <v>3983</v>
      </c>
      <c r="L81" s="26">
        <v>31.5385224483332</v>
      </c>
      <c r="M81" s="45">
        <f>(L81/L80-1)*100</f>
        <v>19.980677073862442</v>
      </c>
    </row>
    <row r="82" spans="1:13">
      <c r="A82" s="119"/>
      <c r="B82" s="8">
        <v>2019</v>
      </c>
      <c r="C82" s="9">
        <v>23118</v>
      </c>
      <c r="D82" s="10">
        <v>61.12</v>
      </c>
      <c r="E82" s="9">
        <v>2007</v>
      </c>
      <c r="F82" s="26">
        <v>14.3</v>
      </c>
      <c r="G82" s="45">
        <f>(F82/F81-1)*100</f>
        <v>35.074569932685364</v>
      </c>
      <c r="H82" s="79">
        <v>2038</v>
      </c>
      <c r="I82" s="26">
        <v>14.52</v>
      </c>
      <c r="J82" s="45">
        <f>(I82/I81-1)*100</f>
        <v>-30.698004535147394</v>
      </c>
      <c r="K82" s="79">
        <f t="shared" ref="K82:L82" si="12">H82+E82</f>
        <v>4045</v>
      </c>
      <c r="L82" s="26">
        <f t="shared" si="12"/>
        <v>28.82</v>
      </c>
      <c r="M82" s="45">
        <f>(L82/L81-1)*100</f>
        <v>-8.6196886768767236</v>
      </c>
    </row>
    <row r="83" spans="1:13" ht="15" thickBot="1">
      <c r="A83" s="120"/>
      <c r="B83" s="39">
        <v>2022</v>
      </c>
      <c r="C83" s="52">
        <v>24148</v>
      </c>
      <c r="D83" s="40">
        <v>60.25</v>
      </c>
      <c r="E83" s="43">
        <v>2255</v>
      </c>
      <c r="F83" s="41">
        <v>15.59</v>
      </c>
      <c r="G83" s="47">
        <f>(F83/F82-1)*100</f>
        <v>9.0209790209790253</v>
      </c>
      <c r="H83" s="43">
        <v>3093</v>
      </c>
      <c r="I83" s="48">
        <v>21.38</v>
      </c>
      <c r="J83" s="47">
        <f>(I83/I82-1)*100</f>
        <v>47.245179063360879</v>
      </c>
      <c r="K83" s="43">
        <f t="shared" ref="K83:L87" si="13">H83+E83</f>
        <v>5348</v>
      </c>
      <c r="L83" s="41">
        <f t="shared" si="13"/>
        <v>36.97</v>
      </c>
      <c r="M83" s="47">
        <f>(L83/L82-1)*100</f>
        <v>28.278972935461489</v>
      </c>
    </row>
    <row r="84" spans="1:13" ht="14" customHeight="1">
      <c r="A84" s="107" t="s">
        <v>39</v>
      </c>
      <c r="B84" s="8">
        <v>2003</v>
      </c>
      <c r="C84" s="56">
        <v>36155</v>
      </c>
      <c r="D84" s="57">
        <v>60.9</v>
      </c>
      <c r="E84" s="56">
        <v>610</v>
      </c>
      <c r="F84" s="70">
        <v>2.8</v>
      </c>
      <c r="G84" s="103"/>
      <c r="H84" s="94">
        <v>3182</v>
      </c>
      <c r="I84" s="70">
        <v>14.8</v>
      </c>
      <c r="J84" s="15"/>
      <c r="K84" s="94">
        <f t="shared" si="13"/>
        <v>3792</v>
      </c>
      <c r="L84" s="14">
        <f t="shared" si="13"/>
        <v>17.600000000000001</v>
      </c>
      <c r="M84" s="15"/>
    </row>
    <row r="85" spans="1:13" ht="14" customHeight="1">
      <c r="A85" s="107"/>
      <c r="B85" s="8">
        <v>2013</v>
      </c>
      <c r="C85" s="56">
        <v>38225</v>
      </c>
      <c r="D85" s="57">
        <v>60.94</v>
      </c>
      <c r="E85" s="56">
        <v>1019</v>
      </c>
      <c r="F85" s="70">
        <v>4</v>
      </c>
      <c r="G85" s="104">
        <f>(F85/F84-1)*100</f>
        <v>42.857142857142861</v>
      </c>
      <c r="H85" s="94">
        <v>4194</v>
      </c>
      <c r="I85" s="70">
        <v>18</v>
      </c>
      <c r="J85" s="45">
        <f>(I85/I84-1)*100</f>
        <v>21.621621621621621</v>
      </c>
      <c r="K85" s="94">
        <f t="shared" si="13"/>
        <v>5213</v>
      </c>
      <c r="L85" s="14">
        <f t="shared" si="13"/>
        <v>22</v>
      </c>
      <c r="M85" s="45">
        <f>(L85/L84-1)*100</f>
        <v>25</v>
      </c>
    </row>
    <row r="86" spans="1:13" ht="14" customHeight="1">
      <c r="A86" s="107"/>
      <c r="B86" s="8">
        <v>2019</v>
      </c>
      <c r="C86" s="56">
        <v>41706</v>
      </c>
      <c r="D86" s="57">
        <v>66.58</v>
      </c>
      <c r="E86" s="56">
        <v>2081</v>
      </c>
      <c r="F86" s="70">
        <v>7.58</v>
      </c>
      <c r="G86" s="104">
        <f>(F86/F85-1)*100</f>
        <v>89.5</v>
      </c>
      <c r="H86" s="94">
        <v>2907</v>
      </c>
      <c r="I86" s="70">
        <v>10.59</v>
      </c>
      <c r="J86" s="45">
        <f>(I86/I85-1)*100</f>
        <v>-41.166666666666664</v>
      </c>
      <c r="K86" s="94">
        <f t="shared" si="13"/>
        <v>4988</v>
      </c>
      <c r="L86" s="14">
        <f t="shared" si="13"/>
        <v>18.170000000000002</v>
      </c>
      <c r="M86" s="45">
        <f>(L86/L85-1)*100</f>
        <v>-17.409090909090896</v>
      </c>
    </row>
    <row r="87" spans="1:13" ht="14" customHeight="1">
      <c r="A87" s="108"/>
      <c r="B87" s="39">
        <v>2022</v>
      </c>
      <c r="C87" s="71">
        <v>45388</v>
      </c>
      <c r="D87" s="72">
        <v>68.510000000000005</v>
      </c>
      <c r="E87" s="95">
        <v>2650</v>
      </c>
      <c r="F87" s="73">
        <v>8.59</v>
      </c>
      <c r="G87" s="47">
        <f>(F87/F86-1)*100</f>
        <v>13.324538258575203</v>
      </c>
      <c r="H87" s="96">
        <v>4777</v>
      </c>
      <c r="I87" s="73">
        <v>15.49</v>
      </c>
      <c r="J87" s="47">
        <f>(I87/I86-1)*100</f>
        <v>46.270066100094432</v>
      </c>
      <c r="K87" s="96">
        <f t="shared" si="13"/>
        <v>7427</v>
      </c>
      <c r="L87" s="74">
        <f t="shared" si="13"/>
        <v>24.08</v>
      </c>
      <c r="M87" s="47">
        <f>(L87/L86-1)*100</f>
        <v>32.526141992294974</v>
      </c>
    </row>
    <row r="88" spans="1:13" ht="14.25" customHeight="1">
      <c r="A88" s="113" t="s">
        <v>23</v>
      </c>
      <c r="B88" s="8">
        <v>1992</v>
      </c>
      <c r="C88" s="9">
        <v>369</v>
      </c>
      <c r="D88" s="10">
        <v>82.7</v>
      </c>
      <c r="E88" s="9">
        <v>202</v>
      </c>
      <c r="F88" s="26">
        <v>66.44736842105263</v>
      </c>
      <c r="G88" s="15"/>
      <c r="H88" s="79">
        <v>70</v>
      </c>
      <c r="I88" s="26">
        <v>23.026315789473685</v>
      </c>
      <c r="J88" s="16"/>
      <c r="K88" s="79">
        <v>272</v>
      </c>
      <c r="L88" s="26">
        <v>89.473684210526315</v>
      </c>
      <c r="M88" s="15"/>
    </row>
    <row r="89" spans="1:13" ht="14.25" customHeight="1">
      <c r="A89" s="114"/>
      <c r="B89" s="8">
        <v>2003</v>
      </c>
      <c r="C89" s="9">
        <v>1317</v>
      </c>
      <c r="D89" s="10">
        <v>76.233864844343202</v>
      </c>
      <c r="E89" s="9">
        <v>739</v>
      </c>
      <c r="F89" s="26">
        <v>74.34607645875252</v>
      </c>
      <c r="G89" s="15">
        <f>(F89/F88-1)*100</f>
        <v>11.887164571587959</v>
      </c>
      <c r="H89" s="79">
        <v>128</v>
      </c>
      <c r="I89" s="26">
        <v>12.877263581488934</v>
      </c>
      <c r="J89" s="15">
        <f>(I89/I88-1)*100</f>
        <v>-44.075883874676627</v>
      </c>
      <c r="K89" s="79">
        <v>867</v>
      </c>
      <c r="L89" s="26">
        <v>87.223340040241453</v>
      </c>
      <c r="M89" s="15">
        <f>(L89/L88-1)*100</f>
        <v>-2.5150905432595461</v>
      </c>
    </row>
    <row r="90" spans="1:13">
      <c r="A90" s="114"/>
      <c r="B90" s="8">
        <v>2013</v>
      </c>
      <c r="C90" s="9">
        <v>2199</v>
      </c>
      <c r="D90" s="10">
        <v>74.170077307867217</v>
      </c>
      <c r="E90" s="9">
        <v>1137</v>
      </c>
      <c r="F90" s="26">
        <v>70.141887723627391</v>
      </c>
      <c r="G90" s="45">
        <f>(F90/F89-1)*100</f>
        <v>-5.6548898548232422</v>
      </c>
      <c r="H90" s="79">
        <v>300</v>
      </c>
      <c r="I90" s="26">
        <v>18.507094386181368</v>
      </c>
      <c r="J90" s="45">
        <f>(I90/I89-1)*100</f>
        <v>43.719154842689669</v>
      </c>
      <c r="K90" s="79">
        <v>1437</v>
      </c>
      <c r="L90" s="26">
        <v>88.648982109808756</v>
      </c>
      <c r="M90" s="45">
        <f>(L90/L89-1)*100</f>
        <v>1.6344731455016026</v>
      </c>
    </row>
    <row r="91" spans="1:13" ht="14.25" customHeight="1">
      <c r="A91" s="114"/>
      <c r="B91" s="8">
        <v>2019</v>
      </c>
      <c r="C91" s="9">
        <v>3194</v>
      </c>
      <c r="D91" s="10">
        <v>75.23</v>
      </c>
      <c r="E91" s="9">
        <v>1632</v>
      </c>
      <c r="F91" s="26">
        <v>68.459999999999994</v>
      </c>
      <c r="G91" s="45">
        <f>(F91/F90-1)*100</f>
        <v>-2.3978364116095108</v>
      </c>
      <c r="H91" s="79">
        <v>406</v>
      </c>
      <c r="I91" s="26">
        <v>17.03</v>
      </c>
      <c r="J91" s="45">
        <f>(I91/I90-1)*100</f>
        <v>-7.9812333333333152</v>
      </c>
      <c r="K91" s="79">
        <f t="shared" ref="K91:L92" si="14">H91+E91</f>
        <v>2038</v>
      </c>
      <c r="L91" s="26">
        <f t="shared" si="14"/>
        <v>85.49</v>
      </c>
      <c r="M91" s="45">
        <f>(L91/L90-1)*100</f>
        <v>-3.5634725121781452</v>
      </c>
    </row>
    <row r="92" spans="1:13" ht="14.25" customHeight="1">
      <c r="A92" s="116"/>
      <c r="B92" s="39">
        <v>2022</v>
      </c>
      <c r="C92" s="49">
        <v>3496</v>
      </c>
      <c r="D92" s="27">
        <v>77.8</v>
      </c>
      <c r="E92" s="84">
        <v>1746</v>
      </c>
      <c r="F92" s="28">
        <v>64.59</v>
      </c>
      <c r="G92" s="47">
        <f>(F92/F91-1)*100</f>
        <v>-5.6529360210341721</v>
      </c>
      <c r="H92" s="84">
        <v>619</v>
      </c>
      <c r="I92" s="28">
        <v>22.9</v>
      </c>
      <c r="J92" s="47">
        <f>(I92/I91-1)*100</f>
        <v>34.468584850264229</v>
      </c>
      <c r="K92" s="84">
        <f>H92+E92</f>
        <v>2365</v>
      </c>
      <c r="L92" s="28">
        <f t="shared" si="14"/>
        <v>87.490000000000009</v>
      </c>
      <c r="M92" s="47">
        <f>(L92/L91-1)*100</f>
        <v>2.3394549070066883</v>
      </c>
    </row>
    <row r="93" spans="1:13">
      <c r="A93" s="113" t="s">
        <v>25</v>
      </c>
      <c r="B93" s="8">
        <v>1992</v>
      </c>
      <c r="C93" s="29">
        <v>2462</v>
      </c>
      <c r="D93" s="30">
        <v>87.5</v>
      </c>
      <c r="E93" s="29">
        <v>594</v>
      </c>
      <c r="F93" s="31">
        <v>27.692307692307693</v>
      </c>
      <c r="G93" s="32"/>
      <c r="H93" s="85">
        <v>508</v>
      </c>
      <c r="I93" s="31">
        <v>23.682983682983682</v>
      </c>
      <c r="J93" s="33"/>
      <c r="K93" s="85">
        <v>1102</v>
      </c>
      <c r="L93" s="31">
        <v>51.375291375291376</v>
      </c>
      <c r="M93" s="32"/>
    </row>
    <row r="94" spans="1:13">
      <c r="A94" s="114"/>
      <c r="B94" s="8">
        <v>2003</v>
      </c>
      <c r="C94" s="9">
        <v>3824</v>
      </c>
      <c r="D94" s="10">
        <v>86.558577405857733</v>
      </c>
      <c r="E94" s="9">
        <v>1241</v>
      </c>
      <c r="F94" s="26">
        <v>37.835365853658537</v>
      </c>
      <c r="G94" s="15">
        <f>(F94/F93-1)*100</f>
        <v>36.627710027100257</v>
      </c>
      <c r="H94" s="79">
        <v>1132</v>
      </c>
      <c r="I94" s="26">
        <v>34.512195121951216</v>
      </c>
      <c r="J94" s="15">
        <f>(I94/I93-1)*100</f>
        <v>45.725705780679846</v>
      </c>
      <c r="K94" s="79">
        <v>2373</v>
      </c>
      <c r="L94" s="26">
        <v>72.347560975609753</v>
      </c>
      <c r="M94" s="15">
        <f>(L94/L93-1)*100</f>
        <v>40.821704439821161</v>
      </c>
    </row>
    <row r="95" spans="1:13">
      <c r="A95" s="114"/>
      <c r="B95" s="8">
        <v>2013</v>
      </c>
      <c r="C95" s="9">
        <v>5102</v>
      </c>
      <c r="D95" s="10">
        <v>85.123480987847898</v>
      </c>
      <c r="E95" s="9">
        <v>1849</v>
      </c>
      <c r="F95" s="26">
        <v>42.741562644475266</v>
      </c>
      <c r="G95" s="45">
        <f>(F95/F94-1)*100</f>
        <v>12.967224394745269</v>
      </c>
      <c r="H95" s="79">
        <v>1750</v>
      </c>
      <c r="I95" s="26">
        <v>40.453074433656958</v>
      </c>
      <c r="J95" s="45">
        <f>(I95/I94-1)*100</f>
        <v>17.213855249465414</v>
      </c>
      <c r="K95" s="79">
        <v>3599</v>
      </c>
      <c r="L95" s="26">
        <v>83.194637078132232</v>
      </c>
      <c r="M95" s="45">
        <f>(L95/L94-1)*100</f>
        <v>14.993008687852406</v>
      </c>
    </row>
    <row r="96" spans="1:13">
      <c r="A96" s="114"/>
      <c r="B96" s="8">
        <v>2019</v>
      </c>
      <c r="C96" s="9">
        <v>6113</v>
      </c>
      <c r="D96" s="10">
        <v>86.31</v>
      </c>
      <c r="E96" s="9">
        <v>2340</v>
      </c>
      <c r="F96" s="26">
        <v>44.78</v>
      </c>
      <c r="G96" s="45">
        <f>(F96/F95-1)*100</f>
        <v>4.7692157923201695</v>
      </c>
      <c r="H96" s="79">
        <v>2213</v>
      </c>
      <c r="I96" s="26">
        <v>42.35</v>
      </c>
      <c r="J96" s="45">
        <f>(I96/I95-1)*100</f>
        <v>4.6891999999999934</v>
      </c>
      <c r="K96" s="79">
        <f t="shared" ref="K96:L97" si="15">H96+E96</f>
        <v>4553</v>
      </c>
      <c r="L96" s="26">
        <f t="shared" si="15"/>
        <v>87.13</v>
      </c>
      <c r="M96" s="45">
        <f>(L96/L95-1)*100</f>
        <v>4.730308419005258</v>
      </c>
    </row>
    <row r="97" spans="1:13">
      <c r="A97" s="116"/>
      <c r="B97" s="39">
        <v>2022</v>
      </c>
      <c r="C97" s="53">
        <v>6974</v>
      </c>
      <c r="D97" s="40">
        <v>84.21</v>
      </c>
      <c r="E97" s="51">
        <v>2412</v>
      </c>
      <c r="F97" s="41">
        <v>41.32</v>
      </c>
      <c r="G97" s="47">
        <f>(F97/F96-1)*100</f>
        <v>-7.7266636891469398</v>
      </c>
      <c r="H97" s="43">
        <v>2770</v>
      </c>
      <c r="I97" s="41">
        <v>47.46</v>
      </c>
      <c r="J97" s="47">
        <f>(I97/I96-1)*100</f>
        <v>12.06611570247933</v>
      </c>
      <c r="K97" s="43">
        <f t="shared" si="15"/>
        <v>5182</v>
      </c>
      <c r="L97" s="41">
        <f t="shared" si="15"/>
        <v>88.78</v>
      </c>
      <c r="M97" s="47">
        <f>(L97/L96-1)*100</f>
        <v>1.8937220245610176</v>
      </c>
    </row>
    <row r="98" spans="1:13" ht="14" customHeight="1"/>
    <row r="99" spans="1:13" ht="14" customHeight="1">
      <c r="A99" s="112" t="s">
        <v>41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</row>
    <row r="100" spans="1:13" ht="14" customHeight="1">
      <c r="A100" s="107" t="s">
        <v>10</v>
      </c>
      <c r="B100" s="8">
        <v>1992</v>
      </c>
      <c r="C100" s="56">
        <v>65935</v>
      </c>
      <c r="D100" s="57">
        <v>74.599999999999994</v>
      </c>
      <c r="E100" s="56">
        <v>2655</v>
      </c>
      <c r="F100" s="14">
        <v>5.4410197557176803</v>
      </c>
      <c r="G100" s="17"/>
      <c r="H100" s="91">
        <v>4930</v>
      </c>
      <c r="I100" s="14">
        <v>10.103287154684811</v>
      </c>
      <c r="J100" s="58"/>
      <c r="K100" s="91">
        <v>7585</v>
      </c>
      <c r="L100" s="14">
        <v>15.544306910402492</v>
      </c>
      <c r="M100" s="17"/>
    </row>
    <row r="101" spans="1:13" ht="14" customHeight="1">
      <c r="A101" s="107"/>
      <c r="B101" s="8">
        <v>2003</v>
      </c>
      <c r="C101" s="56">
        <v>137648</v>
      </c>
      <c r="D101" s="57">
        <v>66.972277112635126</v>
      </c>
      <c r="E101" s="56">
        <v>6762</v>
      </c>
      <c r="F101" s="14">
        <v>7.4966740576496678</v>
      </c>
      <c r="G101" s="15">
        <f>(F101/F100-1)*100</f>
        <v>37.780680722061511</v>
      </c>
      <c r="H101" s="91">
        <v>12692</v>
      </c>
      <c r="I101" s="14">
        <v>14.070953436807097</v>
      </c>
      <c r="J101" s="15">
        <f>(I101/I100-1)*100</f>
        <v>39.271043387918667</v>
      </c>
      <c r="K101" s="91">
        <v>19454</v>
      </c>
      <c r="L101" s="14">
        <v>21.567627494456801</v>
      </c>
      <c r="M101" s="15">
        <f>(L101/L100-1)*100</f>
        <v>38.749367332829806</v>
      </c>
    </row>
    <row r="102" spans="1:13" ht="14" customHeight="1">
      <c r="A102" s="107"/>
      <c r="B102" s="8">
        <v>2013</v>
      </c>
      <c r="C102" s="56">
        <v>166360</v>
      </c>
      <c r="D102" s="57">
        <v>62.980283722048569</v>
      </c>
      <c r="E102" s="56">
        <v>10657</v>
      </c>
      <c r="F102" s="14">
        <v>10.319150996378566</v>
      </c>
      <c r="G102" s="45">
        <f>(F102/F101-1)*100</f>
        <v>37.649721957016659</v>
      </c>
      <c r="H102" s="91">
        <v>17458</v>
      </c>
      <c r="I102" s="14">
        <v>16.904545190464201</v>
      </c>
      <c r="J102" s="45">
        <f>(I102/I101-1)*100</f>
        <v>20.137880253692941</v>
      </c>
      <c r="K102" s="91">
        <v>28115</v>
      </c>
      <c r="L102" s="14">
        <v>27.223696186842801</v>
      </c>
      <c r="M102" s="45">
        <f>(L102/L101-1)*100</f>
        <v>26.224807034708352</v>
      </c>
    </row>
    <row r="103" spans="1:13" ht="14" customHeight="1">
      <c r="A103" s="107"/>
      <c r="B103" s="8">
        <v>2019</v>
      </c>
      <c r="C103" s="56">
        <v>177630</v>
      </c>
      <c r="D103" s="57">
        <v>66.14</v>
      </c>
      <c r="E103" s="56">
        <v>13606</v>
      </c>
      <c r="F103" s="14">
        <v>11.69</v>
      </c>
      <c r="G103" s="45">
        <f>(F103/F102-1)*100</f>
        <v>13.284513465327951</v>
      </c>
      <c r="H103" s="91">
        <v>13262</v>
      </c>
      <c r="I103" s="14">
        <v>11.4</v>
      </c>
      <c r="J103" s="45">
        <f>(I103/I102-1)*100</f>
        <v>-32.562515752090725</v>
      </c>
      <c r="K103" s="91">
        <f t="shared" ref="K103:L104" si="16">H103+E103</f>
        <v>26868</v>
      </c>
      <c r="L103" s="14">
        <f t="shared" si="16"/>
        <v>23.09</v>
      </c>
      <c r="M103" s="45">
        <f>(L103/L102-1)*100</f>
        <v>-15.184184243286602</v>
      </c>
    </row>
    <row r="104" spans="1:13" ht="14" customHeight="1">
      <c r="A104" s="59"/>
      <c r="B104" s="39">
        <v>2022</v>
      </c>
      <c r="C104" s="56">
        <v>181784</v>
      </c>
      <c r="D104" s="57">
        <v>64.39</v>
      </c>
      <c r="E104" s="56">
        <v>15637</v>
      </c>
      <c r="F104" s="14">
        <v>13.45</v>
      </c>
      <c r="G104" s="47">
        <f>(F104/F103-1)*100</f>
        <v>15.05560307955518</v>
      </c>
      <c r="H104" s="91">
        <v>18254</v>
      </c>
      <c r="I104" s="14">
        <v>15.7</v>
      </c>
      <c r="J104" s="47">
        <f>(I104/I103-1)*100</f>
        <v>37.71929824561402</v>
      </c>
      <c r="K104" s="91">
        <f t="shared" si="16"/>
        <v>33891</v>
      </c>
      <c r="L104" s="14">
        <f t="shared" si="16"/>
        <v>29.15</v>
      </c>
      <c r="M104" s="47">
        <f>(L104/L103-1)*100</f>
        <v>26.245127760935461</v>
      </c>
    </row>
    <row r="105" spans="1:13" ht="14" customHeight="1">
      <c r="A105" s="106" t="s">
        <v>17</v>
      </c>
      <c r="B105" s="8">
        <v>1992</v>
      </c>
      <c r="C105" s="21">
        <v>45323</v>
      </c>
      <c r="D105" s="22">
        <v>76.900000000000006</v>
      </c>
      <c r="E105" s="21">
        <v>920</v>
      </c>
      <c r="F105" s="11">
        <v>2.6617289665547972</v>
      </c>
      <c r="G105" s="60"/>
      <c r="H105" s="82">
        <v>2091</v>
      </c>
      <c r="I105" s="11">
        <v>6.0496470315935653</v>
      </c>
      <c r="J105" s="61"/>
      <c r="K105" s="82">
        <v>3011</v>
      </c>
      <c r="L105" s="11">
        <v>8.7113759981483625</v>
      </c>
      <c r="M105" s="60"/>
    </row>
    <row r="106" spans="1:13" ht="14" customHeight="1">
      <c r="A106" s="107"/>
      <c r="B106" s="8">
        <v>2003</v>
      </c>
      <c r="C106" s="56">
        <v>80386</v>
      </c>
      <c r="D106" s="57">
        <v>63.507327146518058</v>
      </c>
      <c r="E106" s="56">
        <v>671</v>
      </c>
      <c r="F106" s="14">
        <v>1.3464162452845332</v>
      </c>
      <c r="G106" s="15">
        <f>(F106/F105-1)*100</f>
        <v>-49.415727063027603</v>
      </c>
      <c r="H106" s="91">
        <v>6053</v>
      </c>
      <c r="I106" s="14">
        <v>12.145838349787301</v>
      </c>
      <c r="J106" s="15">
        <f>(I106/I105-1)*100</f>
        <v>100.76937193785187</v>
      </c>
      <c r="K106" s="91">
        <v>6724</v>
      </c>
      <c r="L106" s="14">
        <v>13.492254595071836</v>
      </c>
      <c r="M106" s="15">
        <f>(L106/L105-1)*100</f>
        <v>54.880866098991341</v>
      </c>
    </row>
    <row r="107" spans="1:13" ht="14" customHeight="1">
      <c r="A107" s="107"/>
      <c r="B107" s="8">
        <v>2013</v>
      </c>
      <c r="C107" s="56">
        <v>97100</v>
      </c>
      <c r="D107" s="57">
        <v>56.884654994850671</v>
      </c>
      <c r="E107" s="56">
        <v>456</v>
      </c>
      <c r="F107" s="14">
        <v>0.83775789531700695</v>
      </c>
      <c r="G107" s="45">
        <f>(F107/F106-1)*100</f>
        <v>-37.778684841999464</v>
      </c>
      <c r="H107" s="91">
        <v>7708</v>
      </c>
      <c r="I107" s="14">
        <v>14.161047932244495</v>
      </c>
      <c r="J107" s="45">
        <f>(I107/I106-1)*100</f>
        <v>16.591770155515739</v>
      </c>
      <c r="K107" s="91">
        <v>8164</v>
      </c>
      <c r="L107" s="14">
        <v>14.998805827561501</v>
      </c>
      <c r="M107" s="45">
        <f>(L107/L106-1)*100</f>
        <v>11.166045095531674</v>
      </c>
    </row>
    <row r="108" spans="1:13" ht="14" customHeight="1">
      <c r="A108" s="107"/>
      <c r="B108" s="8">
        <v>2019</v>
      </c>
      <c r="C108" s="56">
        <v>112413</v>
      </c>
      <c r="D108" s="57">
        <v>62.28</v>
      </c>
      <c r="E108" s="56">
        <v>1236</v>
      </c>
      <c r="F108" s="14">
        <v>1.78</v>
      </c>
      <c r="G108" s="45">
        <f>(F108/F107-1)*100</f>
        <v>112.47188596491226</v>
      </c>
      <c r="H108" s="91">
        <v>4708</v>
      </c>
      <c r="I108" s="14">
        <v>6.78</v>
      </c>
      <c r="J108" s="45">
        <f>(I108/I107-1)*100</f>
        <v>-52.12218733783083</v>
      </c>
      <c r="K108" s="91">
        <f t="shared" ref="K108:L109" si="17">H108+E108</f>
        <v>5944</v>
      </c>
      <c r="L108" s="14">
        <f t="shared" si="17"/>
        <v>8.56</v>
      </c>
      <c r="M108" s="45">
        <f>(L108/L107-1)*100</f>
        <v>-42.928789808917202</v>
      </c>
    </row>
    <row r="109" spans="1:13" ht="14" customHeight="1">
      <c r="A109" s="59"/>
      <c r="B109" s="39">
        <v>2022</v>
      </c>
      <c r="C109" s="56">
        <v>119846</v>
      </c>
      <c r="D109" s="57">
        <v>61.9</v>
      </c>
      <c r="E109" s="56">
        <v>788</v>
      </c>
      <c r="F109" s="14">
        <v>107</v>
      </c>
      <c r="G109" s="47">
        <f>(F109/F108-1)*100</f>
        <v>5911.2359550561796</v>
      </c>
      <c r="H109" s="91">
        <v>8649</v>
      </c>
      <c r="I109" s="14">
        <v>11.75</v>
      </c>
      <c r="J109" s="47">
        <f>(I109/I108-1)*100</f>
        <v>73.303834808259566</v>
      </c>
      <c r="K109" s="91">
        <f>H109+E109</f>
        <v>9437</v>
      </c>
      <c r="L109" s="14">
        <f t="shared" si="17"/>
        <v>118.75</v>
      </c>
      <c r="M109" s="47">
        <f>(L109/L108-1)*100</f>
        <v>1287.2663551401868</v>
      </c>
    </row>
    <row r="110" spans="1:13" ht="14" customHeight="1">
      <c r="A110" s="106" t="s">
        <v>19</v>
      </c>
      <c r="B110" s="8">
        <v>1992</v>
      </c>
      <c r="C110" s="21">
        <v>91458</v>
      </c>
      <c r="D110" s="22">
        <v>73.900000000000006</v>
      </c>
      <c r="E110" s="21">
        <v>1232</v>
      </c>
      <c r="F110" s="11">
        <v>1.8408391357618861</v>
      </c>
      <c r="G110" s="60"/>
      <c r="H110" s="82">
        <v>4321</v>
      </c>
      <c r="I110" s="11">
        <v>6.4563846636583682</v>
      </c>
      <c r="J110" s="61"/>
      <c r="K110" s="82">
        <v>5553</v>
      </c>
      <c r="L110" s="11">
        <v>8.2972237994202551</v>
      </c>
      <c r="M110" s="60"/>
    </row>
    <row r="111" spans="1:13" ht="14" customHeight="1">
      <c r="A111" s="107"/>
      <c r="B111" s="8">
        <v>2003</v>
      </c>
      <c r="C111" s="56">
        <v>139246</v>
      </c>
      <c r="D111" s="57">
        <v>60.805337316691322</v>
      </c>
      <c r="E111" s="56">
        <v>787</v>
      </c>
      <c r="F111" s="14">
        <v>0.94917625491473101</v>
      </c>
      <c r="G111" s="15">
        <f>(F111/F110-1)*100</f>
        <v>-48.437848996409663</v>
      </c>
      <c r="H111" s="91">
        <v>9502</v>
      </c>
      <c r="I111" s="14">
        <v>11.460067057433003</v>
      </c>
      <c r="J111" s="15">
        <f>(I111/I110-1)*100</f>
        <v>77.49975651140042</v>
      </c>
      <c r="K111" s="91">
        <v>10289</v>
      </c>
      <c r="L111" s="14">
        <v>12.409243312347733</v>
      </c>
      <c r="M111" s="15">
        <f>(L111/L110-1)*100</f>
        <v>49.558980356957406</v>
      </c>
    </row>
    <row r="112" spans="1:13" ht="14" customHeight="1">
      <c r="A112" s="107"/>
      <c r="B112" s="8">
        <v>2013</v>
      </c>
      <c r="C112" s="56">
        <v>153103</v>
      </c>
      <c r="D112" s="57">
        <v>56.743499474210168</v>
      </c>
      <c r="E112" s="56">
        <v>527</v>
      </c>
      <c r="F112" s="14">
        <v>0.61557510133043658</v>
      </c>
      <c r="G112" s="45">
        <f>(F112/F111-1)*100</f>
        <v>-35.14638633835856</v>
      </c>
      <c r="H112" s="91">
        <v>10939</v>
      </c>
      <c r="I112" s="14">
        <v>12.777563630841831</v>
      </c>
      <c r="J112" s="45">
        <f>(I112/I111-1)*100</f>
        <v>11.496412427659397</v>
      </c>
      <c r="K112" s="91">
        <v>11466</v>
      </c>
      <c r="L112" s="14">
        <v>13.393138732172268</v>
      </c>
      <c r="M112" s="45">
        <f>(L112/L111-1)*100</f>
        <v>7.9287301816825195</v>
      </c>
    </row>
    <row r="113" spans="1:13" ht="14" customHeight="1">
      <c r="A113" s="107"/>
      <c r="B113" s="8">
        <v>2019</v>
      </c>
      <c r="C113" s="56">
        <v>161391</v>
      </c>
      <c r="D113" s="57">
        <v>61.34</v>
      </c>
      <c r="E113" s="56">
        <v>1275</v>
      </c>
      <c r="F113" s="14">
        <v>1.3</v>
      </c>
      <c r="G113" s="45">
        <f>(F113/F112-1)*100</f>
        <v>111.18462998102463</v>
      </c>
      <c r="H113" s="91">
        <v>5911</v>
      </c>
      <c r="I113" s="14">
        <v>6.03</v>
      </c>
      <c r="J113" s="45">
        <f>(I113/I112-1)*100</f>
        <v>-52.807904744492177</v>
      </c>
      <c r="K113" s="91">
        <f>H113+E113</f>
        <v>7186</v>
      </c>
      <c r="L113" s="14">
        <f>F113+I113</f>
        <v>7.33</v>
      </c>
      <c r="M113" s="45">
        <f>(L113/L112-1)*100</f>
        <v>-45.270484039769755</v>
      </c>
    </row>
    <row r="114" spans="1:13" ht="14" customHeight="1">
      <c r="A114" s="108"/>
      <c r="B114" s="39">
        <v>2022</v>
      </c>
      <c r="C114" s="62">
        <v>164728</v>
      </c>
      <c r="D114" s="63">
        <v>61.31</v>
      </c>
      <c r="E114" s="92">
        <v>1448</v>
      </c>
      <c r="F114" s="64">
        <v>1.45</v>
      </c>
      <c r="G114" s="47">
        <f>(F114/F113-1)*100</f>
        <v>11.538461538461542</v>
      </c>
      <c r="H114" s="92">
        <v>8993</v>
      </c>
      <c r="I114" s="64">
        <v>8.9700000000000006</v>
      </c>
      <c r="J114" s="47">
        <f>(I114/I113-1)*100</f>
        <v>48.756218905472636</v>
      </c>
      <c r="K114" s="92">
        <f>H114+E114</f>
        <v>10441</v>
      </c>
      <c r="L114" s="64">
        <f>F114+I114</f>
        <v>10.42</v>
      </c>
      <c r="M114" s="47">
        <f>(L114/L113-1)*100</f>
        <v>42.155525238744886</v>
      </c>
    </row>
    <row r="115" spans="1:13" ht="14" customHeight="1">
      <c r="A115" s="106" t="s">
        <v>16</v>
      </c>
      <c r="B115" s="8">
        <v>1992</v>
      </c>
      <c r="C115" s="21">
        <v>112589</v>
      </c>
      <c r="D115" s="22">
        <v>74.2</v>
      </c>
      <c r="E115" s="21">
        <v>809</v>
      </c>
      <c r="F115" s="11">
        <v>0.97414716967500325</v>
      </c>
      <c r="G115" s="60"/>
      <c r="H115" s="82">
        <v>3383</v>
      </c>
      <c r="I115" s="11">
        <v>4.0735968788758177</v>
      </c>
      <c r="J115" s="61"/>
      <c r="K115" s="82">
        <v>4192</v>
      </c>
      <c r="L115" s="11">
        <v>5.0477440485508209</v>
      </c>
      <c r="M115" s="60"/>
    </row>
    <row r="116" spans="1:13" ht="14" customHeight="1">
      <c r="A116" s="107"/>
      <c r="B116" s="8">
        <v>2003</v>
      </c>
      <c r="C116" s="56">
        <v>123790</v>
      </c>
      <c r="D116" s="57">
        <v>59.268923176347045</v>
      </c>
      <c r="E116" s="56">
        <v>658</v>
      </c>
      <c r="F116" s="14">
        <v>0.91573307355090117</v>
      </c>
      <c r="G116" s="15">
        <f>(F116/F115-1)*100</f>
        <v>-5.9964344138668801</v>
      </c>
      <c r="H116" s="91">
        <v>7012</v>
      </c>
      <c r="I116" s="14">
        <v>9.7585415072020041</v>
      </c>
      <c r="J116" s="15">
        <f>(I116/I115-1)*100</f>
        <v>139.55589611250508</v>
      </c>
      <c r="K116" s="91">
        <v>7670</v>
      </c>
      <c r="L116" s="14">
        <v>10.674274580752906</v>
      </c>
      <c r="M116" s="15">
        <f>(L116/L115-1)*100</f>
        <v>111.46624072227733</v>
      </c>
    </row>
    <row r="117" spans="1:13" ht="14" customHeight="1">
      <c r="A117" s="107"/>
      <c r="B117" s="8">
        <v>2013</v>
      </c>
      <c r="C117" s="56">
        <v>124406</v>
      </c>
      <c r="D117" s="57">
        <v>52.27320225712586</v>
      </c>
      <c r="E117" s="56">
        <v>557</v>
      </c>
      <c r="F117" s="14">
        <v>0.87085678549093193</v>
      </c>
      <c r="G117" s="45">
        <f>(F117/F116-1)*100</f>
        <v>-4.9005861376125948</v>
      </c>
      <c r="H117" s="91">
        <v>7611</v>
      </c>
      <c r="I117" s="14">
        <v>11.899624765478425</v>
      </c>
      <c r="J117" s="45">
        <f>(I117/I116-1)*100</f>
        <v>21.940607176761585</v>
      </c>
      <c r="K117" s="91">
        <v>8168</v>
      </c>
      <c r="L117" s="14">
        <v>12.770481550969356</v>
      </c>
      <c r="M117" s="45">
        <f>(L117/L116-1)*100</f>
        <v>19.637933747705727</v>
      </c>
    </row>
    <row r="118" spans="1:13">
      <c r="A118" s="107"/>
      <c r="B118" s="8">
        <v>2019</v>
      </c>
      <c r="C118" s="56">
        <v>124102</v>
      </c>
      <c r="D118" s="57">
        <v>52.33</v>
      </c>
      <c r="E118" s="56">
        <v>715</v>
      </c>
      <c r="F118" s="14">
        <v>1.1100000000000001</v>
      </c>
      <c r="G118" s="45">
        <f>(F118/F117-1)*100</f>
        <v>27.460682226211851</v>
      </c>
      <c r="H118" s="91">
        <v>4224</v>
      </c>
      <c r="I118" s="14">
        <v>6.56</v>
      </c>
      <c r="J118" s="45">
        <f>(I118/I117-1)*100</f>
        <v>-44.872211273157284</v>
      </c>
      <c r="K118" s="91">
        <f t="shared" ref="K118:L119" si="18">H118+E118</f>
        <v>4939</v>
      </c>
      <c r="L118" s="14">
        <f t="shared" si="18"/>
        <v>7.67</v>
      </c>
      <c r="M118" s="45">
        <f>(L118/L117-1)*100</f>
        <v>-39.93961802154751</v>
      </c>
    </row>
    <row r="119" spans="1:13" ht="15" thickBot="1">
      <c r="A119" s="121"/>
      <c r="B119" s="8">
        <v>2022</v>
      </c>
      <c r="C119" s="65">
        <v>124742</v>
      </c>
      <c r="D119" s="66">
        <v>50.76</v>
      </c>
      <c r="E119" s="93">
        <v>679</v>
      </c>
      <c r="F119" s="67">
        <v>1.08</v>
      </c>
      <c r="G119" s="47">
        <f>(F119/F118-1)*100</f>
        <v>-2.7027027027027084</v>
      </c>
      <c r="H119" s="93">
        <v>6129</v>
      </c>
      <c r="I119" s="67">
        <v>9.77</v>
      </c>
      <c r="J119" s="47">
        <f>(I119/I118-1)*100</f>
        <v>48.932926829268283</v>
      </c>
      <c r="K119" s="93">
        <f>H119+E119</f>
        <v>6808</v>
      </c>
      <c r="L119" s="67">
        <f t="shared" si="18"/>
        <v>10.85</v>
      </c>
      <c r="M119" s="47">
        <f>(L119/L118-1)*100</f>
        <v>41.46023468057367</v>
      </c>
    </row>
    <row r="120" spans="1:13">
      <c r="A120" s="109" t="s">
        <v>21</v>
      </c>
      <c r="B120" s="102">
        <v>1992</v>
      </c>
      <c r="C120" s="21">
        <v>123600</v>
      </c>
      <c r="D120" s="22">
        <v>78.400000000000006</v>
      </c>
      <c r="E120" s="21">
        <v>638</v>
      </c>
      <c r="F120" s="11">
        <v>0.66243731245652104</v>
      </c>
      <c r="G120" s="60"/>
      <c r="H120" s="82">
        <v>3654</v>
      </c>
      <c r="I120" s="11">
        <v>3.7939591531600749</v>
      </c>
      <c r="J120" s="61"/>
      <c r="K120" s="82">
        <v>4292</v>
      </c>
      <c r="L120" s="11">
        <v>4.4563964656165957</v>
      </c>
      <c r="M120" s="60"/>
    </row>
    <row r="121" spans="1:13" ht="14" customHeight="1">
      <c r="A121" s="110" t="s">
        <v>21</v>
      </c>
      <c r="B121" s="8">
        <v>2003</v>
      </c>
      <c r="C121" s="56">
        <v>142677</v>
      </c>
      <c r="D121" s="57">
        <v>65.827708740722045</v>
      </c>
      <c r="E121" s="56">
        <v>510</v>
      </c>
      <c r="F121" s="14">
        <v>0.55258795358261192</v>
      </c>
      <c r="G121" s="15">
        <f>(F121/F120-1)*100</f>
        <v>-16.582604392641166</v>
      </c>
      <c r="H121" s="91">
        <v>9844</v>
      </c>
      <c r="I121" s="14">
        <v>10.666031009935747</v>
      </c>
      <c r="J121" s="15">
        <f>(I121/I120-1)*100</f>
        <v>181.13194105033435</v>
      </c>
      <c r="K121" s="91">
        <v>10354</v>
      </c>
      <c r="L121" s="14">
        <v>11.218618963518361</v>
      </c>
      <c r="M121" s="15">
        <f>(L121/L120-1)*100</f>
        <v>151.74194105205427</v>
      </c>
    </row>
    <row r="122" spans="1:13" ht="14" customHeight="1">
      <c r="A122" s="110"/>
      <c r="B122" s="8">
        <v>2013</v>
      </c>
      <c r="C122" s="56">
        <v>153529</v>
      </c>
      <c r="D122" s="57">
        <v>61.411199187124254</v>
      </c>
      <c r="E122" s="56">
        <v>396</v>
      </c>
      <c r="F122" s="14">
        <v>0.42467398764584763</v>
      </c>
      <c r="G122" s="45">
        <f>(F122/F121-1)*100</f>
        <v>-23.148164035689778</v>
      </c>
      <c r="H122" s="91">
        <v>10457</v>
      </c>
      <c r="I122" s="14">
        <v>11.214181537405628</v>
      </c>
      <c r="J122" s="45">
        <f>(I122/I121-1)*100</f>
        <v>5.1392174554833137</v>
      </c>
      <c r="K122" s="91">
        <v>10853</v>
      </c>
      <c r="L122" s="14">
        <v>11.638855525051476</v>
      </c>
      <c r="M122" s="45">
        <f>(L122/L121-1)*100</f>
        <v>3.745884969439417</v>
      </c>
    </row>
    <row r="123" spans="1:13" ht="14" customHeight="1">
      <c r="A123" s="110"/>
      <c r="B123" s="8">
        <v>2019</v>
      </c>
      <c r="C123" s="56">
        <v>157915</v>
      </c>
      <c r="D123" s="57">
        <v>64.37</v>
      </c>
      <c r="E123" s="56">
        <v>1030</v>
      </c>
      <c r="F123" s="14">
        <v>1.02</v>
      </c>
      <c r="G123" s="45">
        <f>(F123/F122-1)*100</f>
        <v>140.1842424242424</v>
      </c>
      <c r="H123" s="91">
        <v>7347</v>
      </c>
      <c r="I123" s="14">
        <v>7.28</v>
      </c>
      <c r="J123" s="45">
        <f>(I123/I122-1)*100</f>
        <v>-35.082199483599496</v>
      </c>
      <c r="K123" s="91">
        <f t="shared" ref="K123:L124" si="19">H123+E123</f>
        <v>8377</v>
      </c>
      <c r="L123" s="14">
        <f t="shared" si="19"/>
        <v>8.3000000000000007</v>
      </c>
      <c r="M123" s="45">
        <f>(L123/L122-1)*100</f>
        <v>-28.687146411130559</v>
      </c>
    </row>
    <row r="124" spans="1:13" ht="14" customHeight="1">
      <c r="A124" s="111" t="s">
        <v>21</v>
      </c>
      <c r="B124" s="8">
        <v>2022</v>
      </c>
      <c r="C124" s="68">
        <v>159831</v>
      </c>
      <c r="D124" s="63">
        <v>64.08</v>
      </c>
      <c r="E124" s="92">
        <v>849</v>
      </c>
      <c r="F124" s="64">
        <v>0.83</v>
      </c>
      <c r="G124" s="47">
        <f>(F124/F123-1)*100</f>
        <v>-18.627450980392158</v>
      </c>
      <c r="H124" s="92">
        <v>10719</v>
      </c>
      <c r="I124" s="64">
        <v>10.53</v>
      </c>
      <c r="J124" s="47">
        <f>(I124/I123-1)*100</f>
        <v>44.642857142857139</v>
      </c>
      <c r="K124" s="92">
        <f t="shared" si="19"/>
        <v>11568</v>
      </c>
      <c r="L124" s="64">
        <f t="shared" si="19"/>
        <v>11.36</v>
      </c>
      <c r="M124" s="47">
        <f>(L124/L123-1)*100</f>
        <v>36.867469879518055</v>
      </c>
    </row>
    <row r="125" spans="1:13" ht="14" customHeight="1">
      <c r="A125" s="106" t="s">
        <v>13</v>
      </c>
      <c r="B125" s="102">
        <v>1992</v>
      </c>
      <c r="C125" s="21">
        <v>205273</v>
      </c>
      <c r="D125" s="22">
        <v>75.7</v>
      </c>
      <c r="E125" s="21">
        <v>2987</v>
      </c>
      <c r="F125" s="11">
        <v>1.9357012785867502</v>
      </c>
      <c r="G125" s="60"/>
      <c r="H125" s="82">
        <v>2359</v>
      </c>
      <c r="I125" s="11">
        <v>1.5287309394664024</v>
      </c>
      <c r="J125" s="61"/>
      <c r="K125" s="82">
        <v>5346</v>
      </c>
      <c r="L125" s="11">
        <v>3.4644322180531524</v>
      </c>
      <c r="M125" s="60"/>
    </row>
    <row r="126" spans="1:13" ht="14" customHeight="1">
      <c r="A126" s="107"/>
      <c r="B126" s="8">
        <v>2003</v>
      </c>
      <c r="C126" s="56">
        <v>233554</v>
      </c>
      <c r="D126" s="57">
        <v>64.307183777627444</v>
      </c>
      <c r="E126" s="56">
        <v>2939</v>
      </c>
      <c r="F126" s="14">
        <v>1.9907877802614646</v>
      </c>
      <c r="G126" s="15">
        <f>(F126/F125-1)*100</f>
        <v>2.8458162570896839</v>
      </c>
      <c r="H126" s="91">
        <v>4341</v>
      </c>
      <c r="I126" s="14">
        <v>2.9404592562487299</v>
      </c>
      <c r="J126" s="15">
        <f>(I126/I125-1)*100</f>
        <v>92.346421488341562</v>
      </c>
      <c r="K126" s="91">
        <v>7280</v>
      </c>
      <c r="L126" s="14">
        <v>4.9312470365101948</v>
      </c>
      <c r="M126" s="15">
        <f>(L126/L125-1)*100</f>
        <v>42.339255789548204</v>
      </c>
    </row>
    <row r="127" spans="1:13" ht="14" customHeight="1">
      <c r="A127" s="107"/>
      <c r="B127" s="8">
        <v>2013</v>
      </c>
      <c r="C127" s="56">
        <v>240749</v>
      </c>
      <c r="D127" s="57">
        <v>58.602527944041299</v>
      </c>
      <c r="E127" s="56">
        <v>4232</v>
      </c>
      <c r="F127" s="14">
        <v>3.0366740096008269</v>
      </c>
      <c r="G127" s="45">
        <f>(F127/F126-1)*100</f>
        <v>52.536299434287194</v>
      </c>
      <c r="H127" s="91">
        <v>4754</v>
      </c>
      <c r="I127" s="14">
        <v>3.4112354068152952</v>
      </c>
      <c r="J127" s="45">
        <f>(I127/I126-1)*100</f>
        <v>16.010293275314915</v>
      </c>
      <c r="K127" s="91">
        <v>8986</v>
      </c>
      <c r="L127" s="14">
        <v>6.4479094164161213</v>
      </c>
      <c r="M127" s="45">
        <f>(L127/L126-1)*100</f>
        <v>30.756163069438447</v>
      </c>
    </row>
    <row r="128" spans="1:13" ht="14" customHeight="1">
      <c r="A128" s="107"/>
      <c r="B128" s="8">
        <v>2019</v>
      </c>
      <c r="C128" s="56">
        <v>247866</v>
      </c>
      <c r="D128" s="57">
        <v>58.74</v>
      </c>
      <c r="E128" s="56">
        <v>5210</v>
      </c>
      <c r="F128" s="14">
        <v>3.6</v>
      </c>
      <c r="G128" s="45">
        <f>(F128/F127-1)*100</f>
        <v>18.550756143667279</v>
      </c>
      <c r="H128" s="91">
        <v>2931</v>
      </c>
      <c r="I128" s="14">
        <v>2.0299999999999998</v>
      </c>
      <c r="J128" s="45">
        <f>(I128/I127-1)*100</f>
        <v>-40.490767774505684</v>
      </c>
      <c r="K128" s="91">
        <f t="shared" ref="K128:L129" si="20">H128+E128</f>
        <v>8141</v>
      </c>
      <c r="L128" s="14">
        <f t="shared" si="20"/>
        <v>5.63</v>
      </c>
      <c r="M128" s="45">
        <f>(L128/L127-1)*100</f>
        <v>-12.684877587358102</v>
      </c>
    </row>
    <row r="129" spans="1:13" ht="14" customHeight="1">
      <c r="A129" s="108"/>
      <c r="B129" s="8">
        <v>2022</v>
      </c>
      <c r="C129" s="62">
        <v>253292</v>
      </c>
      <c r="D129" s="63">
        <v>55.53</v>
      </c>
      <c r="E129" s="92">
        <v>5258</v>
      </c>
      <c r="F129" s="64">
        <v>3.76</v>
      </c>
      <c r="G129" s="47">
        <f>(F129/F128-1)*100</f>
        <v>4.4444444444444287</v>
      </c>
      <c r="H129" s="92">
        <v>4425</v>
      </c>
      <c r="I129" s="64">
        <v>3.17</v>
      </c>
      <c r="J129" s="47">
        <f>(I129/I128-1)*100</f>
        <v>56.157635467980313</v>
      </c>
      <c r="K129" s="92">
        <f t="shared" si="20"/>
        <v>9683</v>
      </c>
      <c r="L129" s="64">
        <f t="shared" si="20"/>
        <v>6.93</v>
      </c>
      <c r="M129" s="47">
        <f>(L129/L128-1)*100</f>
        <v>23.090586145648317</v>
      </c>
    </row>
    <row r="130" spans="1:13" ht="14" customHeight="1">
      <c r="A130" s="106" t="s">
        <v>14</v>
      </c>
      <c r="B130" s="102">
        <v>1992</v>
      </c>
      <c r="C130" s="21">
        <v>101280</v>
      </c>
      <c r="D130" s="22">
        <v>75.3</v>
      </c>
      <c r="E130" s="21">
        <v>1858</v>
      </c>
      <c r="F130" s="11">
        <v>2.45530109814597</v>
      </c>
      <c r="G130" s="60"/>
      <c r="H130" s="82">
        <v>4381</v>
      </c>
      <c r="I130" s="11">
        <v>5.7893832674798151</v>
      </c>
      <c r="J130" s="61"/>
      <c r="K130" s="82">
        <v>6239</v>
      </c>
      <c r="L130" s="11">
        <v>8.2446843656257851</v>
      </c>
      <c r="M130" s="60"/>
    </row>
    <row r="131" spans="1:13" ht="14" customHeight="1">
      <c r="A131" s="107"/>
      <c r="B131" s="8">
        <v>2003</v>
      </c>
      <c r="C131" s="56">
        <v>136302</v>
      </c>
      <c r="D131" s="57">
        <v>62.683599653710139</v>
      </c>
      <c r="E131" s="56">
        <v>2161</v>
      </c>
      <c r="F131" s="14">
        <v>2.5777130996970201</v>
      </c>
      <c r="G131" s="15">
        <f>(F131/F130-1)*100</f>
        <v>4.9856207714599643</v>
      </c>
      <c r="H131" s="91">
        <v>9137</v>
      </c>
      <c r="I131" s="14">
        <v>10.898919292888328</v>
      </c>
      <c r="J131" s="15">
        <f>(I131/I130-1)*100</f>
        <v>88.257000605053264</v>
      </c>
      <c r="K131" s="91">
        <v>11298</v>
      </c>
      <c r="L131" s="14">
        <v>13.476632392585348</v>
      </c>
      <c r="M131" s="15">
        <f>(L131/L130-1)*100</f>
        <v>63.458439340296671</v>
      </c>
    </row>
    <row r="132" spans="1:13" ht="14" customHeight="1">
      <c r="A132" s="107"/>
      <c r="B132" s="8">
        <v>2013</v>
      </c>
      <c r="C132" s="56">
        <v>160406</v>
      </c>
      <c r="D132" s="57">
        <v>58.477239006022216</v>
      </c>
      <c r="E132" s="56">
        <v>2308</v>
      </c>
      <c r="F132" s="14">
        <v>2.4899130472306732</v>
      </c>
      <c r="G132" s="45">
        <f>(F132/F131-1)*100</f>
        <v>-3.4061219798536491</v>
      </c>
      <c r="H132" s="91">
        <v>10537</v>
      </c>
      <c r="I132" s="14">
        <v>11.367510302716465</v>
      </c>
      <c r="J132" s="45">
        <f>(I132/I131-1)*100</f>
        <v>4.2994263672903488</v>
      </c>
      <c r="K132" s="91">
        <v>12845</v>
      </c>
      <c r="L132" s="14">
        <v>13.857423349947137</v>
      </c>
      <c r="M132" s="45">
        <f>(L132/L131-1)*100</f>
        <v>2.8255646237801635</v>
      </c>
    </row>
    <row r="133" spans="1:13" ht="14" customHeight="1">
      <c r="A133" s="107"/>
      <c r="B133" s="8">
        <v>2019</v>
      </c>
      <c r="C133" s="56">
        <v>181085</v>
      </c>
      <c r="D133" s="57">
        <v>60.33</v>
      </c>
      <c r="E133" s="56">
        <v>3186</v>
      </c>
      <c r="F133" s="14">
        <v>2.94</v>
      </c>
      <c r="G133" s="45">
        <f>(F133/F132-1)*100</f>
        <v>18.076412478336202</v>
      </c>
      <c r="H133" s="91">
        <v>9461</v>
      </c>
      <c r="I133" s="14">
        <v>8.73</v>
      </c>
      <c r="J133" s="45">
        <f>(I133/I132-1)*100</f>
        <v>-23.202180886400292</v>
      </c>
      <c r="K133" s="91">
        <f t="shared" ref="K133:K134" si="21">H133+E133</f>
        <v>12647</v>
      </c>
      <c r="L133" s="14">
        <f t="shared" ref="L133:L134" si="22">I133+F133</f>
        <v>11.67</v>
      </c>
      <c r="M133" s="45">
        <f>(L133/L132-1)*100</f>
        <v>-15.7852098092643</v>
      </c>
    </row>
    <row r="134" spans="1:13" ht="14" customHeight="1">
      <c r="A134" s="108"/>
      <c r="B134" s="8">
        <v>2022</v>
      </c>
      <c r="C134" s="62">
        <v>195220</v>
      </c>
      <c r="D134" s="63">
        <v>58.29</v>
      </c>
      <c r="E134" s="68">
        <v>3163</v>
      </c>
      <c r="F134" s="64">
        <v>2.8</v>
      </c>
      <c r="G134" s="47">
        <f>(F134/F133-1)*100</f>
        <v>-4.7619047619047672</v>
      </c>
      <c r="H134" s="92">
        <v>13767</v>
      </c>
      <c r="I134" s="64">
        <v>12.18</v>
      </c>
      <c r="J134" s="47">
        <f>(I134/I133-1)*100</f>
        <v>39.518900343642606</v>
      </c>
      <c r="K134" s="92">
        <f t="shared" si="21"/>
        <v>16930</v>
      </c>
      <c r="L134" s="64">
        <f t="shared" si="22"/>
        <v>14.98</v>
      </c>
      <c r="M134" s="47">
        <f>(L134/L133-1)*100</f>
        <v>28.363324764353038</v>
      </c>
    </row>
    <row r="135" spans="1:13" ht="14" customHeight="1">
      <c r="A135" s="106" t="s">
        <v>11</v>
      </c>
      <c r="B135" s="102">
        <v>1992</v>
      </c>
      <c r="C135" s="56">
        <v>108099</v>
      </c>
      <c r="D135" s="57">
        <v>81.599999999999994</v>
      </c>
      <c r="E135" s="56">
        <v>2528</v>
      </c>
      <c r="F135" s="14">
        <v>2.8800255192134614</v>
      </c>
      <c r="G135" s="17"/>
      <c r="H135" s="91">
        <v>4179</v>
      </c>
      <c r="I135" s="14">
        <v>4.7609282613896582</v>
      </c>
      <c r="J135" s="58"/>
      <c r="K135" s="91">
        <v>6707</v>
      </c>
      <c r="L135" s="14">
        <v>7.6409537806031187</v>
      </c>
      <c r="M135" s="69"/>
    </row>
    <row r="136" spans="1:13" ht="14" customHeight="1">
      <c r="A136" s="107"/>
      <c r="B136" s="8">
        <v>2003</v>
      </c>
      <c r="C136" s="56">
        <v>138463</v>
      </c>
      <c r="D136" s="57">
        <v>70.127759762535831</v>
      </c>
      <c r="E136" s="56">
        <v>3854</v>
      </c>
      <c r="F136" s="14">
        <v>4.0252334301171855</v>
      </c>
      <c r="G136" s="15">
        <f>(F136/F135-1)*100</f>
        <v>39.763811232356083</v>
      </c>
      <c r="H136" s="91">
        <v>7578</v>
      </c>
      <c r="I136" s="14">
        <v>7.9146909531468674</v>
      </c>
      <c r="J136" s="15">
        <f>(I136/I135-1)*100</f>
        <v>66.242600572953464</v>
      </c>
      <c r="K136" s="91">
        <v>11432</v>
      </c>
      <c r="L136" s="14">
        <v>11.939924383264053</v>
      </c>
      <c r="M136" s="15">
        <f>(L136/L135-1)*100</f>
        <v>56.262224927653023</v>
      </c>
    </row>
    <row r="137" spans="1:13" ht="14" customHeight="1">
      <c r="A137" s="107"/>
      <c r="B137" s="8">
        <v>2013</v>
      </c>
      <c r="C137" s="56">
        <v>168776</v>
      </c>
      <c r="D137" s="57">
        <v>66.542636393800066</v>
      </c>
      <c r="E137" s="56">
        <v>4332</v>
      </c>
      <c r="F137" s="14">
        <v>3.8958936633271581</v>
      </c>
      <c r="G137" s="45">
        <f>(F137/F136-1)*100</f>
        <v>-3.213224003912285</v>
      </c>
      <c r="H137" s="91">
        <v>7987</v>
      </c>
      <c r="I137" s="14">
        <v>7.182941525621886</v>
      </c>
      <c r="J137" s="45">
        <f>(I137/I136-1)*100</f>
        <v>-9.2454579952239158</v>
      </c>
      <c r="K137" s="91">
        <v>12319</v>
      </c>
      <c r="L137" s="14">
        <v>11.078835188949045</v>
      </c>
      <c r="M137" s="45">
        <f>(L137/L136-1)*100</f>
        <v>-7.2118479705112648</v>
      </c>
    </row>
    <row r="138" spans="1:13" ht="14" customHeight="1">
      <c r="A138" s="107"/>
      <c r="B138" s="8">
        <v>2019</v>
      </c>
      <c r="C138" s="56">
        <v>189414</v>
      </c>
      <c r="D138" s="57">
        <v>69.489999999999995</v>
      </c>
      <c r="E138" s="56">
        <v>5676</v>
      </c>
      <c r="F138" s="14">
        <v>4.34</v>
      </c>
      <c r="G138" s="45">
        <f>(F138/F137-1)*100</f>
        <v>11.399344413665723</v>
      </c>
      <c r="H138" s="91">
        <v>7884</v>
      </c>
      <c r="I138" s="14">
        <v>6.03</v>
      </c>
      <c r="J138" s="45">
        <f>(I138/I137-1)*100</f>
        <v>-16.051105546513078</v>
      </c>
      <c r="K138" s="91">
        <f t="shared" ref="K138:L139" si="23">H138+E138</f>
        <v>13560</v>
      </c>
      <c r="L138" s="14">
        <f t="shared" si="23"/>
        <v>10.370000000000001</v>
      </c>
      <c r="M138" s="45">
        <f>(L138/L137-1)*100</f>
        <v>-6.3981021186784615</v>
      </c>
    </row>
    <row r="139" spans="1:13" ht="14" customHeight="1">
      <c r="A139" s="108"/>
      <c r="B139" s="8">
        <v>2022</v>
      </c>
      <c r="C139" s="62">
        <v>197815</v>
      </c>
      <c r="D139" s="63">
        <v>67.8</v>
      </c>
      <c r="E139" s="92">
        <v>5900</v>
      </c>
      <c r="F139" s="64">
        <v>4.42</v>
      </c>
      <c r="G139" s="47">
        <f>(F139/F138-1)*100</f>
        <v>1.8433179723502224</v>
      </c>
      <c r="H139" s="92">
        <v>11932</v>
      </c>
      <c r="I139" s="64">
        <v>8.94</v>
      </c>
      <c r="J139" s="47">
        <f>(I139/I138-1)*100</f>
        <v>48.258706467661682</v>
      </c>
      <c r="K139" s="92">
        <f t="shared" si="23"/>
        <v>17832</v>
      </c>
      <c r="L139" s="64">
        <f t="shared" si="23"/>
        <v>13.36</v>
      </c>
      <c r="M139" s="47">
        <f>(L139/L138-1)*100</f>
        <v>28.8331726133076</v>
      </c>
    </row>
    <row r="140" spans="1:13" ht="14" customHeight="1">
      <c r="A140" s="106" t="s">
        <v>20</v>
      </c>
      <c r="B140" s="102">
        <v>1992</v>
      </c>
      <c r="C140" s="21">
        <v>101137</v>
      </c>
      <c r="D140" s="22">
        <v>81.8</v>
      </c>
      <c r="E140" s="21">
        <v>631</v>
      </c>
      <c r="F140" s="11">
        <v>0.76813517231304851</v>
      </c>
      <c r="G140" s="60"/>
      <c r="H140" s="82">
        <v>2154</v>
      </c>
      <c r="I140" s="11">
        <v>2.6221286230781402</v>
      </c>
      <c r="J140" s="61"/>
      <c r="K140" s="82">
        <v>2785</v>
      </c>
      <c r="L140" s="11">
        <v>3.3902637953911885</v>
      </c>
      <c r="M140" s="60"/>
    </row>
    <row r="141" spans="1:13" ht="14" customHeight="1">
      <c r="A141" s="107"/>
      <c r="B141" s="8">
        <v>2003</v>
      </c>
      <c r="C141" s="56">
        <v>164928</v>
      </c>
      <c r="D141" s="57">
        <v>69.680709157935595</v>
      </c>
      <c r="E141" s="56">
        <v>814</v>
      </c>
      <c r="F141" s="14">
        <v>0.71833248027674301</v>
      </c>
      <c r="G141" s="15">
        <f>(F141/F140-1)*100</f>
        <v>-6.4835843782985574</v>
      </c>
      <c r="H141" s="91">
        <v>5950</v>
      </c>
      <c r="I141" s="14">
        <v>5.25071039022927</v>
      </c>
      <c r="J141" s="15">
        <f>(I141/I140-1)*100</f>
        <v>100.2461032619145</v>
      </c>
      <c r="K141" s="91">
        <v>6764</v>
      </c>
      <c r="L141" s="14">
        <v>5.9690428705060095</v>
      </c>
      <c r="M141" s="15">
        <f>(L141/L140-1)*100</f>
        <v>76.064260209499906</v>
      </c>
    </row>
    <row r="142" spans="1:13" ht="14" customHeight="1">
      <c r="A142" s="107"/>
      <c r="B142" s="8">
        <v>2013</v>
      </c>
      <c r="C142" s="56">
        <v>191230</v>
      </c>
      <c r="D142" s="57">
        <v>66.22810228520629</v>
      </c>
      <c r="E142" s="56">
        <v>727</v>
      </c>
      <c r="F142" s="14">
        <v>0.57999920220192269</v>
      </c>
      <c r="G142" s="45">
        <f>(F142/F141-1)*100</f>
        <v>-19.257555779953929</v>
      </c>
      <c r="H142" s="91">
        <v>6569</v>
      </c>
      <c r="I142" s="14">
        <v>5.2407355698272768</v>
      </c>
      <c r="J142" s="45">
        <f>(I142/I141-1)*100</f>
        <v>-0.18997087366605658</v>
      </c>
      <c r="K142" s="91">
        <v>7296</v>
      </c>
      <c r="L142" s="14">
        <v>5.8207347720291995</v>
      </c>
      <c r="M142" s="45">
        <f>(L142/L141-1)*100</f>
        <v>-2.4846210974564076</v>
      </c>
    </row>
    <row r="143" spans="1:13" ht="14" customHeight="1">
      <c r="A143" s="107"/>
      <c r="B143" s="8">
        <v>2019</v>
      </c>
      <c r="C143" s="56">
        <v>204949</v>
      </c>
      <c r="D143" s="57">
        <v>67.73</v>
      </c>
      <c r="E143" s="56">
        <v>1145</v>
      </c>
      <c r="F143" s="14">
        <v>0.83</v>
      </c>
      <c r="G143" s="45">
        <f>(F143/F142-1)*100</f>
        <v>43.103645116918841</v>
      </c>
      <c r="H143" s="91">
        <v>3838</v>
      </c>
      <c r="I143" s="14">
        <v>2.78</v>
      </c>
      <c r="J143" s="45">
        <f>(I143/I142-1)*100</f>
        <v>-46.954011265032733</v>
      </c>
      <c r="K143" s="91">
        <f t="shared" ref="K143:L144" si="24">H143+E143</f>
        <v>4983</v>
      </c>
      <c r="L143" s="14">
        <f t="shared" si="24"/>
        <v>3.61</v>
      </c>
      <c r="M143" s="45">
        <f>(L143/L142-1)*100</f>
        <v>-37.980338541666669</v>
      </c>
    </row>
    <row r="144" spans="1:13" ht="14" customHeight="1">
      <c r="A144" s="108"/>
      <c r="B144" s="8">
        <v>2022</v>
      </c>
      <c r="C144" s="68">
        <v>211845</v>
      </c>
      <c r="D144" s="63">
        <v>66.2</v>
      </c>
      <c r="E144" s="68">
        <v>915</v>
      </c>
      <c r="F144" s="64">
        <v>0.66</v>
      </c>
      <c r="G144" s="47">
        <f>(F144/F143-1)*100</f>
        <v>-20.481927710843362</v>
      </c>
      <c r="H144" s="92">
        <v>6936</v>
      </c>
      <c r="I144" s="64">
        <v>4.97</v>
      </c>
      <c r="J144" s="47">
        <f>(I144/I143-1)*100</f>
        <v>78.776978417266179</v>
      </c>
      <c r="K144" s="92">
        <f t="shared" si="24"/>
        <v>7851</v>
      </c>
      <c r="L144" s="64">
        <f t="shared" si="24"/>
        <v>5.63</v>
      </c>
      <c r="M144" s="47">
        <f>(L144/L143-1)*100</f>
        <v>55.955678670360108</v>
      </c>
    </row>
    <row r="145" spans="1:13" ht="14" customHeight="1">
      <c r="A145" s="106" t="s">
        <v>12</v>
      </c>
      <c r="B145" s="102">
        <v>1992</v>
      </c>
      <c r="C145" s="21">
        <v>60619</v>
      </c>
      <c r="D145" s="22">
        <v>80.5</v>
      </c>
      <c r="E145" s="21">
        <v>1441</v>
      </c>
      <c r="F145" s="11">
        <v>2.9713178134729983</v>
      </c>
      <c r="G145" s="60"/>
      <c r="H145" s="82">
        <v>1388</v>
      </c>
      <c r="I145" s="11">
        <v>2.8620327030537971</v>
      </c>
      <c r="J145" s="61"/>
      <c r="K145" s="82">
        <v>2829</v>
      </c>
      <c r="L145" s="11">
        <v>5.8333505165267949</v>
      </c>
      <c r="M145" s="24"/>
    </row>
    <row r="146" spans="1:13" ht="14" customHeight="1">
      <c r="A146" s="107"/>
      <c r="B146" s="8">
        <v>2003</v>
      </c>
      <c r="C146" s="56">
        <v>79669</v>
      </c>
      <c r="D146" s="57">
        <v>70.461534599405041</v>
      </c>
      <c r="E146" s="56">
        <v>1816</v>
      </c>
      <c r="F146" s="14">
        <v>3.2809987533650107</v>
      </c>
      <c r="G146" s="15">
        <f>(F146/F145-1)*100</f>
        <v>10.422343193575934</v>
      </c>
      <c r="H146" s="91">
        <v>4426</v>
      </c>
      <c r="I146" s="14">
        <v>7.9965311026396151</v>
      </c>
      <c r="J146" s="15">
        <f>(I146/I145-1)*100</f>
        <v>179.40040985930361</v>
      </c>
      <c r="K146" s="91">
        <v>6242</v>
      </c>
      <c r="L146" s="14">
        <v>11.277529856004625</v>
      </c>
      <c r="M146" s="15">
        <f>(L146/L145-1)*100</f>
        <v>93.328513759864393</v>
      </c>
    </row>
    <row r="147" spans="1:13" ht="14" customHeight="1">
      <c r="A147" s="107"/>
      <c r="B147" s="8">
        <v>2013</v>
      </c>
      <c r="C147" s="56">
        <v>93606</v>
      </c>
      <c r="D147" s="57">
        <v>66.987158942802793</v>
      </c>
      <c r="E147" s="56">
        <v>2263</v>
      </c>
      <c r="F147" s="14">
        <v>3.6413664376397898</v>
      </c>
      <c r="G147" s="45">
        <f>(F147/F146-1)*100</f>
        <v>10.983475196544479</v>
      </c>
      <c r="H147" s="91">
        <v>4692</v>
      </c>
      <c r="I147" s="14">
        <v>7.5498415048192182</v>
      </c>
      <c r="J147" s="45">
        <f>(I147/I146-1)*100</f>
        <v>-5.5860421486130019</v>
      </c>
      <c r="K147" s="91">
        <v>6955</v>
      </c>
      <c r="L147" s="14">
        <v>11.191207942459009</v>
      </c>
      <c r="M147" s="45">
        <f>(L147/L146-1)*100</f>
        <v>-0.76543280884913134</v>
      </c>
    </row>
    <row r="148" spans="1:13" ht="14" customHeight="1">
      <c r="A148" s="107"/>
      <c r="B148" s="8">
        <v>2019</v>
      </c>
      <c r="C148" s="56">
        <v>105909</v>
      </c>
      <c r="D148" s="57">
        <v>69.42</v>
      </c>
      <c r="E148" s="56">
        <v>2952</v>
      </c>
      <c r="F148" s="14">
        <v>4.04</v>
      </c>
      <c r="G148" s="45">
        <f>(F148/F147-1)*100</f>
        <v>10.947361908970388</v>
      </c>
      <c r="H148" s="91">
        <v>3901</v>
      </c>
      <c r="I148" s="14">
        <v>5.33</v>
      </c>
      <c r="J148" s="45">
        <f>(I148/I147-1)*100</f>
        <v>-29.402491474850802</v>
      </c>
      <c r="K148" s="91">
        <f t="shared" ref="K148:L149" si="25">H148+E148</f>
        <v>6853</v>
      </c>
      <c r="L148" s="14">
        <f t="shared" si="25"/>
        <v>9.370000000000001</v>
      </c>
      <c r="M148" s="45">
        <f>(L148/L147-1)*100</f>
        <v>-16.273560028756286</v>
      </c>
    </row>
    <row r="149" spans="1:13" ht="14" customHeight="1">
      <c r="A149" s="108"/>
      <c r="B149" s="8">
        <v>2022</v>
      </c>
      <c r="C149" s="62">
        <v>111435</v>
      </c>
      <c r="D149" s="63">
        <v>68.87</v>
      </c>
      <c r="E149" s="92">
        <v>2778</v>
      </c>
      <c r="F149" s="64">
        <v>3.64</v>
      </c>
      <c r="G149" s="47">
        <f>(F149/F148-1)*100</f>
        <v>-9.9009900990098991</v>
      </c>
      <c r="H149" s="92">
        <v>6082</v>
      </c>
      <c r="I149" s="64">
        <v>7.96</v>
      </c>
      <c r="J149" s="47">
        <f>(I149/I148-1)*100</f>
        <v>49.343339587242021</v>
      </c>
      <c r="K149" s="92">
        <f t="shared" si="25"/>
        <v>8860</v>
      </c>
      <c r="L149" s="64">
        <f t="shared" si="25"/>
        <v>11.6</v>
      </c>
      <c r="M149" s="47">
        <f>(L149/L148-1)*100</f>
        <v>23.799359658484498</v>
      </c>
    </row>
    <row r="150" spans="1:13" ht="14" customHeight="1">
      <c r="A150" s="75" t="s">
        <v>18</v>
      </c>
      <c r="B150" s="102">
        <v>1992</v>
      </c>
      <c r="C150" s="21">
        <v>105214</v>
      </c>
      <c r="D150" s="22">
        <v>78.400000000000006</v>
      </c>
      <c r="E150" s="21">
        <v>1034</v>
      </c>
      <c r="F150" s="11">
        <v>1.260053619302949</v>
      </c>
      <c r="G150" s="60"/>
      <c r="H150" s="82">
        <v>1684</v>
      </c>
      <c r="I150" s="11">
        <v>2.0521569583231782</v>
      </c>
      <c r="J150" s="61"/>
      <c r="K150" s="82">
        <v>2718</v>
      </c>
      <c r="L150" s="11">
        <v>3.3122105776261268</v>
      </c>
      <c r="M150" s="60"/>
    </row>
    <row r="151" spans="1:13" ht="14" customHeight="1">
      <c r="A151" s="59"/>
      <c r="B151" s="8">
        <v>2003</v>
      </c>
      <c r="C151" s="56">
        <v>111159</v>
      </c>
      <c r="D151" s="57">
        <v>69.458163531517911</v>
      </c>
      <c r="E151" s="56">
        <v>854</v>
      </c>
      <c r="F151" s="14">
        <v>1.1204702301293656</v>
      </c>
      <c r="G151" s="15">
        <f>(F151/F150-1)*100</f>
        <v>-11.077575353563107</v>
      </c>
      <c r="H151" s="91">
        <v>3691</v>
      </c>
      <c r="I151" s="14">
        <v>4.8426880789314861</v>
      </c>
      <c r="J151" s="15">
        <f>(I151/I150-1)*100</f>
        <v>135.98039415505804</v>
      </c>
      <c r="K151" s="91">
        <v>4545</v>
      </c>
      <c r="L151" s="14">
        <v>5.9631583090608515</v>
      </c>
      <c r="M151" s="15">
        <f>(L151/L150-1)*100</f>
        <v>80.035603694456796</v>
      </c>
    </row>
    <row r="152" spans="1:13" ht="14" customHeight="1">
      <c r="A152" s="59"/>
      <c r="B152" s="8">
        <v>2013</v>
      </c>
      <c r="C152" s="56">
        <v>122041</v>
      </c>
      <c r="D152" s="57">
        <v>66.258060815627545</v>
      </c>
      <c r="E152" s="56">
        <v>661</v>
      </c>
      <c r="F152" s="14">
        <v>0.82437454790351949</v>
      </c>
      <c r="G152" s="45">
        <f>(F152/F151-1)*100</f>
        <v>-26.426019564273474</v>
      </c>
      <c r="H152" s="91">
        <v>3567</v>
      </c>
      <c r="I152" s="14">
        <v>4.4486293681873734</v>
      </c>
      <c r="J152" s="45">
        <f>(I152/I151-1)*100</f>
        <v>-8.1371896005133504</v>
      </c>
      <c r="K152" s="91">
        <v>4228</v>
      </c>
      <c r="L152" s="14">
        <v>5.273003916090893</v>
      </c>
      <c r="M152" s="45">
        <f>(L152/L151-1)*100</f>
        <v>-11.573638619006443</v>
      </c>
    </row>
    <row r="153" spans="1:13" ht="14" customHeight="1">
      <c r="A153" s="59"/>
      <c r="B153" s="8">
        <v>2019</v>
      </c>
      <c r="C153" s="56">
        <v>129802</v>
      </c>
      <c r="D153" s="57">
        <v>67.12</v>
      </c>
      <c r="E153" s="56">
        <v>861</v>
      </c>
      <c r="F153" s="14">
        <v>0.99</v>
      </c>
      <c r="G153" s="45">
        <f>(F153/F152-1)*100</f>
        <v>20.091043872919823</v>
      </c>
      <c r="H153" s="91">
        <v>2343</v>
      </c>
      <c r="I153" s="14">
        <v>2.7</v>
      </c>
      <c r="J153" s="45">
        <f>(I153/I152-1)*100</f>
        <v>-39.307148864592087</v>
      </c>
      <c r="K153" s="91">
        <f t="shared" ref="K153:L154" si="26">H153+E153</f>
        <v>3204</v>
      </c>
      <c r="L153" s="14">
        <f t="shared" si="26"/>
        <v>3.6900000000000004</v>
      </c>
      <c r="M153" s="45">
        <f>(L153/L152-1)*100</f>
        <v>-30.020912961210968</v>
      </c>
    </row>
    <row r="154" spans="1:13" ht="14" customHeight="1">
      <c r="A154" s="76"/>
      <c r="B154" s="8">
        <v>2022</v>
      </c>
      <c r="C154" s="71">
        <v>139055</v>
      </c>
      <c r="D154" s="72">
        <v>65.23</v>
      </c>
      <c r="E154" s="97">
        <v>843</v>
      </c>
      <c r="F154" s="74">
        <v>0.93</v>
      </c>
      <c r="G154" s="47">
        <f>(F154/F153-1)*100</f>
        <v>-6.0606060606060552</v>
      </c>
      <c r="H154" s="97">
        <v>3631</v>
      </c>
      <c r="I154" s="74">
        <v>4.0199999999999996</v>
      </c>
      <c r="J154" s="47">
        <f>(I154/I153-1)*100</f>
        <v>48.888888888888872</v>
      </c>
      <c r="K154" s="97">
        <f t="shared" si="26"/>
        <v>4474</v>
      </c>
      <c r="L154" s="74">
        <f t="shared" si="26"/>
        <v>4.9499999999999993</v>
      </c>
      <c r="M154" s="47">
        <f>(L154/L153-1)*100</f>
        <v>34.146341463414601</v>
      </c>
    </row>
    <row r="155" spans="1:13" ht="14" customHeight="1">
      <c r="A155" s="106" t="s">
        <v>15</v>
      </c>
      <c r="B155" s="102">
        <v>1992</v>
      </c>
      <c r="C155" s="56">
        <v>314809</v>
      </c>
      <c r="D155" s="57">
        <v>72.5</v>
      </c>
      <c r="E155" s="56">
        <v>3979</v>
      </c>
      <c r="F155" s="14">
        <v>1.7581067765980478</v>
      </c>
      <c r="G155" s="17"/>
      <c r="H155" s="91">
        <v>9595</v>
      </c>
      <c r="I155" s="14">
        <v>4.239516089836207</v>
      </c>
      <c r="J155" s="58"/>
      <c r="K155" s="91">
        <v>13574</v>
      </c>
      <c r="L155" s="14">
        <v>5.9976228664342557</v>
      </c>
      <c r="M155" s="17"/>
    </row>
    <row r="156" spans="1:13">
      <c r="A156" s="107"/>
      <c r="B156" s="8">
        <v>2003</v>
      </c>
      <c r="C156" s="56">
        <v>354175</v>
      </c>
      <c r="D156" s="57">
        <v>63.393237806169267</v>
      </c>
      <c r="E156" s="56">
        <v>2962</v>
      </c>
      <c r="F156" s="14">
        <v>1.3397440826461999</v>
      </c>
      <c r="G156" s="15">
        <f>(F156/F155-1)*100</f>
        <v>-23.796205072446362</v>
      </c>
      <c r="H156" s="91">
        <v>15553</v>
      </c>
      <c r="I156" s="14">
        <v>7.0347872104646587</v>
      </c>
      <c r="J156" s="15">
        <f>(I156/I155-1)*100</f>
        <v>65.933730675767904</v>
      </c>
      <c r="K156" s="91">
        <v>18515</v>
      </c>
      <c r="L156" s="14">
        <v>8.3745312931108575</v>
      </c>
      <c r="M156" s="15">
        <f>(L156/L155-1)*100</f>
        <v>39.630841745301936</v>
      </c>
    </row>
    <row r="157" spans="1:13">
      <c r="A157" s="107"/>
      <c r="B157" s="8">
        <v>2013</v>
      </c>
      <c r="C157" s="56">
        <v>394134</v>
      </c>
      <c r="D157" s="57">
        <v>62.641132203768301</v>
      </c>
      <c r="E157" s="56">
        <v>2235</v>
      </c>
      <c r="F157" s="14">
        <v>0.91261366838028424</v>
      </c>
      <c r="G157" s="45">
        <f>(F157/F156-1)*100</f>
        <v>-31.881492876032535</v>
      </c>
      <c r="H157" s="91">
        <v>14372</v>
      </c>
      <c r="I157" s="14">
        <v>5.8684937995353224</v>
      </c>
      <c r="J157" s="45">
        <f>(I157/I156-1)*100</f>
        <v>-16.578943698459092</v>
      </c>
      <c r="K157" s="91">
        <v>16607</v>
      </c>
      <c r="L157" s="14">
        <v>6.7811074679156063</v>
      </c>
      <c r="M157" s="45">
        <f>(L157/L156-1)*100</f>
        <v>-19.027020968995</v>
      </c>
    </row>
    <row r="158" spans="1:13">
      <c r="A158" s="107"/>
      <c r="B158" s="8">
        <v>2019</v>
      </c>
      <c r="C158" s="56">
        <v>426398</v>
      </c>
      <c r="D158" s="57">
        <v>63.04</v>
      </c>
      <c r="E158" s="56">
        <v>2397</v>
      </c>
      <c r="F158" s="14">
        <v>0.9</v>
      </c>
      <c r="G158" s="45">
        <f>(F158/F157-1)*100</f>
        <v>-1.3821476510067043</v>
      </c>
      <c r="H158" s="91">
        <v>8560</v>
      </c>
      <c r="I158" s="14">
        <v>3.2</v>
      </c>
      <c r="J158" s="45">
        <f>(I158/I157-1)*100</f>
        <v>-45.471527971054826</v>
      </c>
      <c r="K158" s="91">
        <f t="shared" ref="K158:L159" si="27">H158+E158</f>
        <v>10957</v>
      </c>
      <c r="L158" s="14">
        <f t="shared" si="27"/>
        <v>4.1000000000000005</v>
      </c>
      <c r="M158" s="45">
        <f>(L158/L157-1)*100</f>
        <v>-39.537899680857457</v>
      </c>
    </row>
    <row r="159" spans="1:13">
      <c r="A159" s="108"/>
      <c r="B159" s="39">
        <v>2022</v>
      </c>
      <c r="C159" s="71">
        <v>447576</v>
      </c>
      <c r="D159" s="72">
        <v>59.62</v>
      </c>
      <c r="E159" s="95">
        <v>2204</v>
      </c>
      <c r="F159" s="74">
        <v>0.83</v>
      </c>
      <c r="G159" s="47">
        <f>(F159/F158-1)*100</f>
        <v>-7.7777777777777839</v>
      </c>
      <c r="H159" s="97">
        <v>9523</v>
      </c>
      <c r="I159" s="74">
        <v>4.3</v>
      </c>
      <c r="J159" s="47">
        <f>(I159/I158-1)*100</f>
        <v>34.374999999999979</v>
      </c>
      <c r="K159" s="97">
        <f t="shared" si="27"/>
        <v>11727</v>
      </c>
      <c r="L159" s="74">
        <f t="shared" si="27"/>
        <v>5.13</v>
      </c>
      <c r="M159" s="47">
        <f>(L159/L158-1)*100</f>
        <v>25.121951219512173</v>
      </c>
    </row>
    <row r="161" spans="1:1">
      <c r="A161" s="1" t="s">
        <v>33</v>
      </c>
    </row>
    <row r="162" spans="1:1">
      <c r="A162" s="1" t="s">
        <v>34</v>
      </c>
    </row>
  </sheetData>
  <mergeCells count="40">
    <mergeCell ref="A1:M2"/>
    <mergeCell ref="A4:A5"/>
    <mergeCell ref="B4:B5"/>
    <mergeCell ref="C4:C5"/>
    <mergeCell ref="D4:D5"/>
    <mergeCell ref="E4:G4"/>
    <mergeCell ref="H4:J4"/>
    <mergeCell ref="K4:M4"/>
    <mergeCell ref="A155:A159"/>
    <mergeCell ref="A115:A119"/>
    <mergeCell ref="A6:A8"/>
    <mergeCell ref="A99:M99"/>
    <mergeCell ref="A33:A35"/>
    <mergeCell ref="A47:A51"/>
    <mergeCell ref="A100:A103"/>
    <mergeCell ref="A93:A97"/>
    <mergeCell ref="A75:A78"/>
    <mergeCell ref="A70:A74"/>
    <mergeCell ref="A135:A139"/>
    <mergeCell ref="A145:A149"/>
    <mergeCell ref="A125:A129"/>
    <mergeCell ref="A84:A87"/>
    <mergeCell ref="A110:A114"/>
    <mergeCell ref="A140:A144"/>
    <mergeCell ref="A130:A134"/>
    <mergeCell ref="A120:A124"/>
    <mergeCell ref="A12:M12"/>
    <mergeCell ref="A57:A61"/>
    <mergeCell ref="A14:A18"/>
    <mergeCell ref="A42:A46"/>
    <mergeCell ref="A52:A56"/>
    <mergeCell ref="A105:A108"/>
    <mergeCell ref="A23:A27"/>
    <mergeCell ref="A79:A83"/>
    <mergeCell ref="A62:A65"/>
    <mergeCell ref="A88:A92"/>
    <mergeCell ref="A28:A32"/>
    <mergeCell ref="A19:A22"/>
    <mergeCell ref="A38:A41"/>
    <mergeCell ref="A66:A69"/>
  </mergeCells>
  <pageMargins left="1" right="1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6CECC0-5957-4C98-9C3F-3C65E2AEEE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16AA39-9778-42B4-B951-55B10BA66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A3299E-9817-4C30-A852-2EAFF0A12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E0125</vt:lpstr>
      <vt:lpstr>'E0125'!WPrint_Area_W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Moshe Bachar</cp:lastModifiedBy>
  <cp:lastPrinted>2016-08-29T09:04:04Z</cp:lastPrinted>
  <dcterms:created xsi:type="dcterms:W3CDTF">2016-08-28T10:16:42Z</dcterms:created>
  <dcterms:modified xsi:type="dcterms:W3CDTF">2025-07-07T13:45:48Z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-2074080906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YaelBC@jdc.org</vt:lpwstr>
  </property>
  <property fmtid="{D5CDD505-2E9C-101B-9397-08002B2CF9AE}" pid="6" name="_AuthorEmailDisplayName">
    <vt:lpwstr>Yael Bachar Cohen</vt:lpwstr>
  </property>
  <property fmtid="{D5CDD505-2E9C-101B-9397-08002B2CF9AE}" pid="7" name="_ReviewingToolsShownOnce">
    <vt:lpwstr/>
  </property>
  <property fmtid="{D5CDD505-2E9C-101B-9397-08002B2CF9AE}" pid="8" name="ContentTypeId">
    <vt:lpwstr>0x01010016727FA3D749F6468EF7B6A2B88BF75A</vt:lpwstr>
  </property>
</Properties>
</file>