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SKALA\Vitaly\בקשות למידע\המכון הישראלי לדמוקרטיה\489.25 - 2025\"/>
    </mc:Choice>
  </mc:AlternateContent>
  <xr:revisionPtr revIDLastSave="0" documentId="13_ncr:1_{00874398-0EF1-4B86-A9D4-2AEBF65C6D48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B1125 " sheetId="4" r:id="rId1"/>
  </sheets>
  <definedNames>
    <definedName name="_xlnm.Print_Area" localSheetId="0">'B1125 '!$B$1:$F$87</definedName>
  </definedNames>
  <calcPr calcId="191029"/>
</workbook>
</file>

<file path=xl/calcChain.xml><?xml version="1.0" encoding="utf-8"?>
<calcChain xmlns="http://schemas.openxmlformats.org/spreadsheetml/2006/main">
  <c r="F65" i="4" l="1"/>
  <c r="F76" i="4" s="1"/>
  <c r="F66" i="4"/>
  <c r="F67" i="4"/>
  <c r="F78" i="4" s="1"/>
  <c r="F68" i="4"/>
  <c r="F69" i="4"/>
  <c r="F70" i="4"/>
  <c r="F71" i="4"/>
  <c r="F72" i="4"/>
  <c r="F73" i="4"/>
  <c r="F64" i="4"/>
  <c r="F39" i="4"/>
  <c r="F40" i="4"/>
  <c r="F41" i="4"/>
  <c r="F42" i="4"/>
  <c r="F43" i="4"/>
  <c r="F44" i="4"/>
  <c r="F45" i="4"/>
  <c r="F46" i="4"/>
  <c r="F47" i="4"/>
  <c r="F38" i="4"/>
  <c r="F11" i="4"/>
  <c r="F12" i="4"/>
  <c r="F13" i="4"/>
  <c r="F14" i="4"/>
  <c r="F15" i="4"/>
  <c r="F26" i="4" s="1"/>
  <c r="F16" i="4"/>
  <c r="F17" i="4"/>
  <c r="F18" i="4"/>
  <c r="F19" i="4"/>
  <c r="F10" i="4"/>
  <c r="E77" i="4"/>
  <c r="E78" i="4"/>
  <c r="E79" i="4"/>
  <c r="E80" i="4"/>
  <c r="E81" i="4"/>
  <c r="E82" i="4"/>
  <c r="E83" i="4"/>
  <c r="E84" i="4"/>
  <c r="E76" i="4"/>
  <c r="E51" i="4"/>
  <c r="E52" i="4"/>
  <c r="E53" i="4"/>
  <c r="E54" i="4"/>
  <c r="E55" i="4"/>
  <c r="E56" i="4"/>
  <c r="E57" i="4"/>
  <c r="E58" i="4"/>
  <c r="E50" i="4"/>
  <c r="E23" i="4"/>
  <c r="E24" i="4"/>
  <c r="E25" i="4"/>
  <c r="E26" i="4"/>
  <c r="E27" i="4"/>
  <c r="E28" i="4"/>
  <c r="E29" i="4"/>
  <c r="E30" i="4"/>
  <c r="E22" i="4"/>
  <c r="D77" i="4"/>
  <c r="D78" i="4"/>
  <c r="D79" i="4"/>
  <c r="D80" i="4"/>
  <c r="D81" i="4"/>
  <c r="D82" i="4"/>
  <c r="D83" i="4"/>
  <c r="D84" i="4"/>
  <c r="D76" i="4"/>
  <c r="D51" i="4"/>
  <c r="D52" i="4"/>
  <c r="D53" i="4"/>
  <c r="D54" i="4"/>
  <c r="D55" i="4"/>
  <c r="D56" i="4"/>
  <c r="D57" i="4"/>
  <c r="D58" i="4"/>
  <c r="D50" i="4"/>
  <c r="D23" i="4"/>
  <c r="D24" i="4"/>
  <c r="D25" i="4"/>
  <c r="D26" i="4"/>
  <c r="D27" i="4"/>
  <c r="D28" i="4"/>
  <c r="D29" i="4"/>
  <c r="D30" i="4"/>
  <c r="D22" i="4"/>
  <c r="C77" i="4"/>
  <c r="C78" i="4"/>
  <c r="C79" i="4"/>
  <c r="C80" i="4"/>
  <c r="C81" i="4"/>
  <c r="C82" i="4"/>
  <c r="C83" i="4"/>
  <c r="C84" i="4"/>
  <c r="C76" i="4"/>
  <c r="C51" i="4"/>
  <c r="C52" i="4"/>
  <c r="C53" i="4"/>
  <c r="C54" i="4"/>
  <c r="C55" i="4"/>
  <c r="C56" i="4"/>
  <c r="C57" i="4"/>
  <c r="C58" i="4"/>
  <c r="C50" i="4"/>
  <c r="C23" i="4"/>
  <c r="C24" i="4"/>
  <c r="C25" i="4"/>
  <c r="C26" i="4"/>
  <c r="C27" i="4"/>
  <c r="C28" i="4"/>
  <c r="C29" i="4"/>
  <c r="C30" i="4"/>
  <c r="C22" i="4"/>
  <c r="F25" i="4" l="1"/>
  <c r="F24" i="4"/>
  <c r="F54" i="4"/>
  <c r="F23" i="4"/>
  <c r="F53" i="4"/>
  <c r="F52" i="4"/>
  <c r="F51" i="4"/>
  <c r="F77" i="4"/>
  <c r="F84" i="4"/>
  <c r="F83" i="4"/>
  <c r="F30" i="4"/>
  <c r="F82" i="4"/>
  <c r="F81" i="4"/>
  <c r="F80" i="4"/>
  <c r="F79" i="4"/>
  <c r="F55" i="4"/>
  <c r="F27" i="4"/>
  <c r="F58" i="4"/>
  <c r="F50" i="4"/>
  <c r="F22" i="4"/>
  <c r="F57" i="4"/>
  <c r="F56" i="4"/>
  <c r="F29" i="4"/>
  <c r="F28" i="4"/>
</calcChain>
</file>

<file path=xl/sharedStrings.xml><?xml version="1.0" encoding="utf-8"?>
<sst xmlns="http://schemas.openxmlformats.org/spreadsheetml/2006/main" count="91" uniqueCount="25">
  <si>
    <t>תחום לימוד</t>
  </si>
  <si>
    <t>סך הכול</t>
  </si>
  <si>
    <t>לא-חרדים</t>
  </si>
  <si>
    <t>מקור: הלשכה המרכזית לסטטיסטיקה</t>
  </si>
  <si>
    <t>סה"כ</t>
  </si>
  <si>
    <t>אחוזים</t>
  </si>
  <si>
    <t>מקצועות  עזר רפואיים</t>
  </si>
  <si>
    <t xml:space="preserve">רפואה  </t>
  </si>
  <si>
    <t>משפטים</t>
  </si>
  <si>
    <t>עסקים</t>
  </si>
  <si>
    <t>מדעי החברה</t>
  </si>
  <si>
    <t>מדעי הרוח</t>
  </si>
  <si>
    <t>הנדסה ואדריכלות</t>
  </si>
  <si>
    <t>חינוך והכשרה להוראה</t>
  </si>
  <si>
    <t>  יהודים ואחרים</t>
  </si>
  <si>
    <t>חרדי- ביה"ס האחרון בו הסטודנט למד בפיקוח חרדי</t>
  </si>
  <si>
    <t>סך הכל ישראל</t>
  </si>
  <si>
    <t>סך הכל</t>
  </si>
  <si>
    <t>נשים</t>
  </si>
  <si>
    <t>גברים</t>
  </si>
  <si>
    <t xml:space="preserve">מדעי הטבע ומדעי המחשב </t>
  </si>
  <si>
    <t>מדעי הטבע  ומדעי המחשב</t>
  </si>
  <si>
    <r>
      <t>חרדים</t>
    </r>
    <r>
      <rPr>
        <sz val="8"/>
        <rFont val="Arial"/>
        <family val="2"/>
      </rPr>
      <t>(1)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</si>
  <si>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</si>
  <si>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לוח ב/11 - סטודנטים לתואר ראשון במוסדות להשכלה גבוהה</t>
    </r>
    <r>
      <rPr>
        <b/>
        <sz val="10"/>
        <color indexed="8"/>
        <rFont val="Arial"/>
        <family val="2"/>
      </rPr>
      <t xml:space="preserve">
לפי תחום לימוד וקבוצת אוכלוסייה, תשפ"ה,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</si>
</sst>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  <numFmt numFmtId="168" formatCode="#,##0\ ;\-#,##0\ ;\-\ ;@\ "/>
    <numFmt numFmtId="169" formatCode="#,##0.0\ ;\-#,##0.0\ ;\-\ ;@\ "/>
    <numFmt numFmtId="170" formatCode="0.0%"/>
  </numFmts>
  <fonts count="24">
    <font>
      <sz val="10"/>
      <color theme="1"/>
      <name val="Arial"/>
      <family val="2"/>
      <charset val="177"/>
    </font>
    <font>
      <sz val="10"/>
      <name val="Arial"/>
      <family val="2"/>
    </font>
    <font>
      <sz val="12"/>
      <name val="Courier"/>
      <family val="3"/>
      <charset val="177"/>
    </font>
    <font>
      <b/>
      <sz val="9"/>
      <name val="Arial"/>
      <family val="2"/>
    </font>
    <font>
      <sz val="7"/>
      <name val="Switzerland"/>
      <family val="2"/>
      <charset val="177"/>
    </font>
    <font>
      <sz val="8"/>
      <name val="Arial"/>
      <family val="2"/>
    </font>
    <font>
      <b/>
      <sz val="7"/>
      <name val="Switzerland"/>
      <family val="2"/>
      <charset val="177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0"/>
      <color indexed="8"/>
      <name val="Arial"/>
      <family val="2"/>
    </font>
    <font>
      <b/>
      <sz val="9"/>
      <name val="Arial"/>
      <family val="2"/>
      <scheme val="minor"/>
    </font>
    <font>
      <sz val="8"/>
      <color theme="1"/>
      <name val="Arial"/>
      <family val="2"/>
      <charset val="177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</borders>
  <cellStyleXfs count="19">
    <xf numFmtId="0" fontId="0" fillId="0" borderId="0"/>
    <xf numFmtId="164" fontId="7" fillId="0" borderId="0" applyNumberFormat="0" applyFill="0" applyBorder="0" applyProtection="0">
      <alignment horizontal="center" vertical="center"/>
    </xf>
    <xf numFmtId="164" fontId="4" fillId="0" borderId="0" applyNumberFormat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1" fontId="9" fillId="0" borderId="0">
      <protection locked="0"/>
    </xf>
    <xf numFmtId="165" fontId="9" fillId="0" borderId="0">
      <protection locked="0"/>
    </xf>
    <xf numFmtId="164" fontId="10" fillId="0" borderId="0" applyNumberFormat="0" applyFill="0" applyBorder="0" applyProtection="0">
      <alignment horizontal="center" vertical="center"/>
    </xf>
    <xf numFmtId="166" fontId="6" fillId="0" borderId="0" applyNumberFormat="0" applyFill="0" applyBorder="0" applyProtection="0">
      <alignment horizontal="center" vertical="center"/>
    </xf>
    <xf numFmtId="167" fontId="11" fillId="0" borderId="0">
      <protection locked="0"/>
    </xf>
    <xf numFmtId="167" fontId="11" fillId="0" borderId="0">
      <protection locked="0"/>
    </xf>
    <xf numFmtId="164" fontId="12" fillId="0" borderId="0" applyNumberFormat="0" applyFill="0" applyBorder="0" applyProtection="0">
      <alignment horizontal="center" vertical="center"/>
    </xf>
    <xf numFmtId="164" fontId="7" fillId="0" borderId="0" applyNumberFormat="0" applyFill="0" applyBorder="0" applyProtection="0">
      <alignment horizontal="center" vertical="center"/>
    </xf>
    <xf numFmtId="164" fontId="2" fillId="0" borderId="0"/>
    <xf numFmtId="0" fontId="1" fillId="0" borderId="0"/>
    <xf numFmtId="164" fontId="6" fillId="0" borderId="0" applyNumberFormat="0" applyFill="0" applyBorder="0" applyProtection="0">
      <alignment horizontal="center" vertical="center"/>
    </xf>
    <xf numFmtId="164" fontId="13" fillId="0" borderId="0" applyNumberFormat="0" applyFill="0" applyBorder="0" applyProtection="0">
      <alignment horizontal="center" vertical="center"/>
    </xf>
    <xf numFmtId="164" fontId="14" fillId="0" borderId="0" applyNumberFormat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164" fontId="2" fillId="0" borderId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5" fillId="2" borderId="3" xfId="2" applyFont="1" applyFill="1" applyBorder="1" applyAlignment="1" applyProtection="1">
      <alignment horizontal="right" readingOrder="2"/>
    </xf>
    <xf numFmtId="0" fontId="20" fillId="0" borderId="0" xfId="0" applyFont="1" applyAlignment="1">
      <alignment horizontal="right" readingOrder="2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/>
    </xf>
    <xf numFmtId="164" fontId="5" fillId="2" borderId="17" xfId="2" applyFont="1" applyFill="1" applyBorder="1" applyAlignment="1" applyProtection="1">
      <alignment horizontal="right" readingOrder="2"/>
    </xf>
    <xf numFmtId="164" fontId="5" fillId="2" borderId="18" xfId="2" applyFont="1" applyFill="1" applyBorder="1" applyAlignment="1" applyProtection="1">
      <alignment horizontal="right" readingOrder="2"/>
    </xf>
    <xf numFmtId="168" fontId="18" fillId="3" borderId="8" xfId="0" applyNumberFormat="1" applyFont="1" applyFill="1" applyBorder="1" applyAlignment="1">
      <alignment horizontal="center" vertical="center" wrapText="1"/>
    </xf>
    <xf numFmtId="168" fontId="17" fillId="3" borderId="4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170" fontId="18" fillId="0" borderId="4" xfId="0" applyNumberFormat="1" applyFont="1" applyBorder="1" applyAlignment="1">
      <alignment horizontal="center" vertical="center" wrapText="1"/>
    </xf>
    <xf numFmtId="170" fontId="18" fillId="0" borderId="8" xfId="0" applyNumberFormat="1" applyFont="1" applyBorder="1" applyAlignment="1">
      <alignment horizontal="center" vertical="center" wrapText="1"/>
    </xf>
    <xf numFmtId="170" fontId="17" fillId="0" borderId="8" xfId="0" applyNumberFormat="1" applyFont="1" applyBorder="1" applyAlignment="1">
      <alignment horizontal="center" vertical="center" wrapText="1"/>
    </xf>
    <xf numFmtId="170" fontId="17" fillId="0" borderId="9" xfId="0" applyNumberFormat="1" applyFont="1" applyBorder="1" applyAlignment="1">
      <alignment horizontal="center" vertical="center" wrapText="1"/>
    </xf>
    <xf numFmtId="164" fontId="22" fillId="2" borderId="0" xfId="18" applyFont="1" applyFill="1" applyAlignment="1" applyProtection="1">
      <alignment horizontal="right" readingOrder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21" fillId="2" borderId="13" xfId="2" applyFont="1" applyFill="1" applyBorder="1" applyAlignment="1" applyProtection="1">
      <alignment horizontal="center" readingOrder="2"/>
    </xf>
    <xf numFmtId="0" fontId="19" fillId="0" borderId="0" xfId="0" applyFont="1" applyAlignment="1">
      <alignment horizontal="center" wrapText="1"/>
    </xf>
  </cellXfs>
  <cellStyles count="19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Comma 2 2" xfId="17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Normal_st08_38a" xfId="18" xr:uid="{44CF4301-4154-470D-AA57-D70BCE623F2F}"/>
    <cellStyle name="Sub_head" xfId="14" xr:uid="{00000000-0005-0000-0000-00000F000000}"/>
    <cellStyle name="Text" xfId="15" xr:uid="{00000000-0005-0000-0000-000010000000}"/>
    <cellStyle name="Total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4:F87"/>
  <sheetViews>
    <sheetView showGridLines="0" rightToLeft="1" tabSelected="1" zoomScaleNormal="100" workbookViewId="0">
      <selection sqref="A1:XFD1048576"/>
    </sheetView>
  </sheetViews>
  <sheetFormatPr defaultRowHeight="13.2"/>
  <cols>
    <col min="2" max="2" width="17.44140625" customWidth="1"/>
    <col min="3" max="6" width="10.6640625" customWidth="1"/>
  </cols>
  <sheetData>
    <row r="4" spans="2:6">
      <c r="B4" s="27" t="s">
        <v>24</v>
      </c>
      <c r="C4" s="27"/>
      <c r="D4" s="27"/>
      <c r="E4" s="27"/>
      <c r="F4" s="27"/>
    </row>
    <row r="5" spans="2:6">
      <c r="B5" s="27"/>
      <c r="C5" s="27"/>
      <c r="D5" s="27"/>
      <c r="E5" s="27"/>
      <c r="F5" s="27"/>
    </row>
    <row r="6" spans="2:6" ht="15.75" customHeight="1" thickBot="1">
      <c r="B6" t="s">
        <v>17</v>
      </c>
    </row>
    <row r="7" spans="2:6" ht="15" customHeight="1">
      <c r="B7" s="19" t="s">
        <v>0</v>
      </c>
      <c r="C7" s="21" t="s">
        <v>16</v>
      </c>
      <c r="D7" s="23" t="s">
        <v>14</v>
      </c>
      <c r="E7" s="24"/>
      <c r="F7" s="25"/>
    </row>
    <row r="8" spans="2:6" ht="13.8" thickBot="1">
      <c r="B8" s="20"/>
      <c r="C8" s="22"/>
      <c r="D8" s="1" t="s">
        <v>1</v>
      </c>
      <c r="E8" s="1" t="s">
        <v>22</v>
      </c>
      <c r="F8" s="4" t="s">
        <v>2</v>
      </c>
    </row>
    <row r="9" spans="2:6" ht="25.5" customHeight="1">
      <c r="B9" s="7"/>
      <c r="C9" s="6"/>
      <c r="D9" s="6"/>
      <c r="E9" s="6"/>
      <c r="F9" s="5"/>
    </row>
    <row r="10" spans="2:6">
      <c r="B10" s="8" t="s">
        <v>4</v>
      </c>
      <c r="C10" s="11">
        <v>260109</v>
      </c>
      <c r="D10" s="11">
        <v>206331</v>
      </c>
      <c r="E10" s="11">
        <v>15812</v>
      </c>
      <c r="F10" s="11">
        <f>D10-E10</f>
        <v>190519</v>
      </c>
    </row>
    <row r="11" spans="2:6">
      <c r="B11" s="9" t="s">
        <v>11</v>
      </c>
      <c r="C11" s="12">
        <v>21668</v>
      </c>
      <c r="D11" s="12">
        <v>17348</v>
      </c>
      <c r="E11" s="12">
        <v>421</v>
      </c>
      <c r="F11" s="12">
        <f t="shared" ref="F11:F19" si="0">D11-E11</f>
        <v>16927</v>
      </c>
    </row>
    <row r="12" spans="2:6">
      <c r="B12" s="9" t="s">
        <v>10</v>
      </c>
      <c r="C12" s="12">
        <v>57621</v>
      </c>
      <c r="D12" s="12">
        <v>48379</v>
      </c>
      <c r="E12" s="12">
        <v>3040</v>
      </c>
      <c r="F12" s="12">
        <f t="shared" si="0"/>
        <v>45339</v>
      </c>
    </row>
    <row r="13" spans="2:6">
      <c r="B13" s="9" t="s">
        <v>9</v>
      </c>
      <c r="C13" s="12">
        <v>24819</v>
      </c>
      <c r="D13" s="12">
        <v>18099</v>
      </c>
      <c r="E13" s="12">
        <v>1168</v>
      </c>
      <c r="F13" s="12">
        <f t="shared" si="0"/>
        <v>16931</v>
      </c>
    </row>
    <row r="14" spans="2:6">
      <c r="B14" s="9" t="s">
        <v>8</v>
      </c>
      <c r="C14" s="12">
        <v>16972</v>
      </c>
      <c r="D14" s="12">
        <v>13323</v>
      </c>
      <c r="E14" s="12">
        <v>991</v>
      </c>
      <c r="F14" s="12">
        <f t="shared" si="0"/>
        <v>12332</v>
      </c>
    </row>
    <row r="15" spans="2:6" ht="15" customHeight="1">
      <c r="B15" s="9" t="s">
        <v>7</v>
      </c>
      <c r="C15" s="12">
        <v>2554</v>
      </c>
      <c r="D15" s="12">
        <v>2250</v>
      </c>
      <c r="E15" s="12">
        <v>40</v>
      </c>
      <c r="F15" s="12">
        <f t="shared" si="0"/>
        <v>2210</v>
      </c>
    </row>
    <row r="16" spans="2:6">
      <c r="B16" s="9" t="s">
        <v>6</v>
      </c>
      <c r="C16" s="12">
        <v>14662</v>
      </c>
      <c r="D16" s="12">
        <v>10280</v>
      </c>
      <c r="E16" s="12">
        <v>1416</v>
      </c>
      <c r="F16" s="12">
        <f t="shared" si="0"/>
        <v>8864</v>
      </c>
    </row>
    <row r="17" spans="2:6">
      <c r="B17" s="9" t="s">
        <v>20</v>
      </c>
      <c r="C17" s="12">
        <v>47735</v>
      </c>
      <c r="D17" s="12">
        <v>40986</v>
      </c>
      <c r="E17" s="12">
        <v>2463</v>
      </c>
      <c r="F17" s="12">
        <f t="shared" si="0"/>
        <v>38523</v>
      </c>
    </row>
    <row r="18" spans="2:6">
      <c r="B18" s="9" t="s">
        <v>12</v>
      </c>
      <c r="C18" s="12">
        <v>40230</v>
      </c>
      <c r="D18" s="12">
        <v>31432</v>
      </c>
      <c r="E18" s="12">
        <v>947</v>
      </c>
      <c r="F18" s="12">
        <f t="shared" si="0"/>
        <v>30485</v>
      </c>
    </row>
    <row r="19" spans="2:6">
      <c r="B19" s="9" t="s">
        <v>13</v>
      </c>
      <c r="C19" s="12">
        <v>33848</v>
      </c>
      <c r="D19" s="12">
        <v>24234</v>
      </c>
      <c r="E19" s="12">
        <v>5326</v>
      </c>
      <c r="F19" s="12">
        <f t="shared" si="0"/>
        <v>18908</v>
      </c>
    </row>
    <row r="20" spans="2:6">
      <c r="B20" s="26" t="s">
        <v>5</v>
      </c>
      <c r="C20" s="26"/>
      <c r="D20" s="26"/>
      <c r="E20" s="26"/>
      <c r="F20" s="26"/>
    </row>
    <row r="21" spans="2:6">
      <c r="B21" s="8" t="s">
        <v>4</v>
      </c>
      <c r="C21" s="14">
        <v>1</v>
      </c>
      <c r="D21" s="14">
        <v>1</v>
      </c>
      <c r="E21" s="14">
        <v>1</v>
      </c>
      <c r="F21" s="15">
        <v>1</v>
      </c>
    </row>
    <row r="22" spans="2:6">
      <c r="B22" s="9" t="s">
        <v>11</v>
      </c>
      <c r="C22" s="16">
        <f>C11/$C$10</f>
        <v>8.3303538132090779E-2</v>
      </c>
      <c r="D22" s="16">
        <f>D11/$D$10</f>
        <v>8.4078495233387132E-2</v>
      </c>
      <c r="E22" s="16">
        <f>E11/$E$10</f>
        <v>2.6625347837085759E-2</v>
      </c>
      <c r="F22" s="16">
        <f>F11/$F$10</f>
        <v>8.8846781685816112E-2</v>
      </c>
    </row>
    <row r="23" spans="2:6">
      <c r="B23" s="9" t="s">
        <v>10</v>
      </c>
      <c r="C23" s="16">
        <f t="shared" ref="C23:C30" si="1">C12/$C$10</f>
        <v>0.22152636010287996</v>
      </c>
      <c r="D23" s="16">
        <f t="shared" ref="D23:D30" si="2">D12/$D$10</f>
        <v>0.23447276463546438</v>
      </c>
      <c r="E23" s="16">
        <f t="shared" ref="E23:E30" si="3">E12/$E$10</f>
        <v>0.1922590437642297</v>
      </c>
      <c r="F23" s="16">
        <f t="shared" ref="F23:F30" si="4">F12/$F$10</f>
        <v>0.23797626483447845</v>
      </c>
    </row>
    <row r="24" spans="2:6">
      <c r="B24" s="9" t="s">
        <v>9</v>
      </c>
      <c r="C24" s="16">
        <f t="shared" si="1"/>
        <v>9.5417690275999681E-2</v>
      </c>
      <c r="D24" s="16">
        <f t="shared" si="2"/>
        <v>8.7718277912674295E-2</v>
      </c>
      <c r="E24" s="16">
        <f t="shared" si="3"/>
        <v>7.3867948393625094E-2</v>
      </c>
      <c r="F24" s="16">
        <f t="shared" si="4"/>
        <v>8.8867776967126638E-2</v>
      </c>
    </row>
    <row r="25" spans="2:6">
      <c r="B25" s="9" t="s">
        <v>8</v>
      </c>
      <c r="C25" s="16">
        <f t="shared" si="1"/>
        <v>6.5249568450149745E-2</v>
      </c>
      <c r="D25" s="16">
        <f t="shared" si="2"/>
        <v>6.4571004841734878E-2</v>
      </c>
      <c r="E25" s="16">
        <f t="shared" si="3"/>
        <v>6.267391854287882E-2</v>
      </c>
      <c r="F25" s="16">
        <f t="shared" si="4"/>
        <v>6.4728452280349985E-2</v>
      </c>
    </row>
    <row r="26" spans="2:6">
      <c r="B26" s="9" t="s">
        <v>7</v>
      </c>
      <c r="C26" s="16">
        <f t="shared" si="1"/>
        <v>9.8189605127081345E-3</v>
      </c>
      <c r="D26" s="16">
        <f t="shared" si="2"/>
        <v>1.0904808293470201E-2</v>
      </c>
      <c r="E26" s="16">
        <f t="shared" si="3"/>
        <v>2.5297242600556538E-3</v>
      </c>
      <c r="F26" s="16">
        <f t="shared" si="4"/>
        <v>1.1599892924065316E-2</v>
      </c>
    </row>
    <row r="27" spans="2:6">
      <c r="B27" s="9" t="s">
        <v>6</v>
      </c>
      <c r="C27" s="16">
        <f t="shared" si="1"/>
        <v>5.6368676208820148E-2</v>
      </c>
      <c r="D27" s="16">
        <f t="shared" si="2"/>
        <v>4.9822857447499404E-2</v>
      </c>
      <c r="E27" s="16">
        <f t="shared" si="3"/>
        <v>8.9552238805970144E-2</v>
      </c>
      <c r="F27" s="16">
        <f t="shared" si="4"/>
        <v>4.6525543384124415E-2</v>
      </c>
    </row>
    <row r="28" spans="2:6">
      <c r="B28" s="9" t="s">
        <v>20</v>
      </c>
      <c r="C28" s="16">
        <f t="shared" si="1"/>
        <v>0.18351921694366594</v>
      </c>
      <c r="D28" s="16">
        <f t="shared" si="2"/>
        <v>0.19864198787385318</v>
      </c>
      <c r="E28" s="16">
        <f t="shared" si="3"/>
        <v>0.15576777131292688</v>
      </c>
      <c r="F28" s="16">
        <f t="shared" si="4"/>
        <v>0.20220030548134307</v>
      </c>
    </row>
    <row r="29" spans="2:6">
      <c r="B29" s="9" t="s">
        <v>12</v>
      </c>
      <c r="C29" s="16">
        <f t="shared" si="1"/>
        <v>0.15466592851458427</v>
      </c>
      <c r="D29" s="16">
        <f t="shared" si="2"/>
        <v>0.15233774856904683</v>
      </c>
      <c r="E29" s="16">
        <f t="shared" si="3"/>
        <v>5.9891221856817604E-2</v>
      </c>
      <c r="F29" s="16">
        <f t="shared" si="4"/>
        <v>0.16001028768784215</v>
      </c>
    </row>
    <row r="30" spans="2:6">
      <c r="B30" s="10" t="s">
        <v>13</v>
      </c>
      <c r="C30" s="17">
        <f t="shared" si="1"/>
        <v>0.13013006085910137</v>
      </c>
      <c r="D30" s="17">
        <f t="shared" si="2"/>
        <v>0.11745205519286971</v>
      </c>
      <c r="E30" s="17">
        <f t="shared" si="3"/>
        <v>0.3368327852264103</v>
      </c>
      <c r="F30" s="17">
        <f t="shared" si="4"/>
        <v>9.9244694754853841E-2</v>
      </c>
    </row>
    <row r="31" spans="2:6">
      <c r="B31" s="2" t="s">
        <v>3</v>
      </c>
    </row>
    <row r="32" spans="2:6">
      <c r="B32" s="18" t="s">
        <v>23</v>
      </c>
    </row>
    <row r="33" spans="2:6">
      <c r="B33" s="3" t="s">
        <v>15</v>
      </c>
    </row>
    <row r="34" spans="2:6" ht="13.8" thickBot="1">
      <c r="B34" t="s">
        <v>19</v>
      </c>
    </row>
    <row r="35" spans="2:6">
      <c r="B35" s="19" t="s">
        <v>0</v>
      </c>
      <c r="C35" s="21" t="s">
        <v>16</v>
      </c>
      <c r="D35" s="23" t="s">
        <v>14</v>
      </c>
      <c r="E35" s="24"/>
      <c r="F35" s="25"/>
    </row>
    <row r="36" spans="2:6" ht="13.8" thickBot="1">
      <c r="B36" s="20"/>
      <c r="C36" s="22"/>
      <c r="D36" s="1" t="s">
        <v>1</v>
      </c>
      <c r="E36" s="1" t="s">
        <v>22</v>
      </c>
      <c r="F36" s="4" t="s">
        <v>2</v>
      </c>
    </row>
    <row r="37" spans="2:6">
      <c r="B37" s="7"/>
      <c r="C37" s="6"/>
      <c r="D37" s="6"/>
      <c r="E37" s="6"/>
      <c r="F37" s="5"/>
    </row>
    <row r="38" spans="2:6">
      <c r="B38" s="8" t="s">
        <v>4</v>
      </c>
      <c r="C38" s="11">
        <v>109458</v>
      </c>
      <c r="D38" s="11">
        <v>91748</v>
      </c>
      <c r="E38" s="11">
        <v>5295</v>
      </c>
      <c r="F38" s="11">
        <f>D38-E38</f>
        <v>86453</v>
      </c>
    </row>
    <row r="39" spans="2:6">
      <c r="B39" s="9" t="s">
        <v>11</v>
      </c>
      <c r="C39" s="12">
        <v>8331</v>
      </c>
      <c r="D39" s="12">
        <v>7191</v>
      </c>
      <c r="E39" s="12">
        <v>195</v>
      </c>
      <c r="F39" s="12">
        <f t="shared" ref="F39:F47" si="5">D39-E39</f>
        <v>6996</v>
      </c>
    </row>
    <row r="40" spans="2:6">
      <c r="B40" s="9" t="s">
        <v>10</v>
      </c>
      <c r="C40" s="12">
        <v>19481</v>
      </c>
      <c r="D40" s="12">
        <v>17097</v>
      </c>
      <c r="E40" s="12">
        <v>1023</v>
      </c>
      <c r="F40" s="12">
        <f t="shared" si="5"/>
        <v>16074</v>
      </c>
    </row>
    <row r="41" spans="2:6">
      <c r="B41" s="9" t="s">
        <v>9</v>
      </c>
      <c r="C41" s="12">
        <v>9839</v>
      </c>
      <c r="D41" s="12">
        <v>7332</v>
      </c>
      <c r="E41" s="12">
        <v>235</v>
      </c>
      <c r="F41" s="12">
        <f t="shared" si="5"/>
        <v>7097</v>
      </c>
    </row>
    <row r="42" spans="2:6">
      <c r="B42" s="9" t="s">
        <v>8</v>
      </c>
      <c r="C42" s="12">
        <v>7249</v>
      </c>
      <c r="D42" s="12">
        <v>5729</v>
      </c>
      <c r="E42" s="12">
        <v>574</v>
      </c>
      <c r="F42" s="12">
        <f t="shared" si="5"/>
        <v>5155</v>
      </c>
    </row>
    <row r="43" spans="2:6">
      <c r="B43" s="9" t="s">
        <v>7</v>
      </c>
      <c r="C43" s="12">
        <v>906</v>
      </c>
      <c r="D43" s="12">
        <v>811</v>
      </c>
      <c r="E43" s="12">
        <v>15</v>
      </c>
      <c r="F43" s="12">
        <f t="shared" si="5"/>
        <v>796</v>
      </c>
    </row>
    <row r="44" spans="2:6">
      <c r="B44" s="9" t="s">
        <v>6</v>
      </c>
      <c r="C44" s="12">
        <v>2328</v>
      </c>
      <c r="D44" s="12">
        <v>1526</v>
      </c>
      <c r="E44" s="12">
        <v>143</v>
      </c>
      <c r="F44" s="12">
        <f t="shared" si="5"/>
        <v>1383</v>
      </c>
    </row>
    <row r="45" spans="2:6">
      <c r="B45" s="9" t="s">
        <v>21</v>
      </c>
      <c r="C45" s="12">
        <v>28034</v>
      </c>
      <c r="D45" s="12">
        <v>25038</v>
      </c>
      <c r="E45" s="12">
        <v>901</v>
      </c>
      <c r="F45" s="12">
        <f t="shared" si="5"/>
        <v>24137</v>
      </c>
    </row>
    <row r="46" spans="2:6">
      <c r="B46" s="9" t="s">
        <v>12</v>
      </c>
      <c r="C46" s="12">
        <v>24953</v>
      </c>
      <c r="D46" s="12">
        <v>20088</v>
      </c>
      <c r="E46" s="12">
        <v>459</v>
      </c>
      <c r="F46" s="12">
        <f t="shared" si="5"/>
        <v>19629</v>
      </c>
    </row>
    <row r="47" spans="2:6">
      <c r="B47" s="9" t="s">
        <v>13</v>
      </c>
      <c r="C47" s="12">
        <v>8337</v>
      </c>
      <c r="D47" s="12">
        <v>6936</v>
      </c>
      <c r="E47" s="12">
        <v>1750</v>
      </c>
      <c r="F47" s="12">
        <f t="shared" si="5"/>
        <v>5186</v>
      </c>
    </row>
    <row r="48" spans="2:6">
      <c r="B48" s="26" t="s">
        <v>5</v>
      </c>
      <c r="C48" s="26"/>
      <c r="D48" s="26"/>
      <c r="E48" s="26"/>
      <c r="F48" s="26"/>
    </row>
    <row r="49" spans="2:6">
      <c r="B49" s="8" t="s">
        <v>4</v>
      </c>
      <c r="C49" s="14">
        <v>1</v>
      </c>
      <c r="D49" s="14">
        <v>1</v>
      </c>
      <c r="E49" s="14">
        <v>1</v>
      </c>
      <c r="F49" s="15">
        <v>1</v>
      </c>
    </row>
    <row r="50" spans="2:6">
      <c r="B50" s="9" t="s">
        <v>11</v>
      </c>
      <c r="C50" s="16">
        <f>C39/$C$38</f>
        <v>7.6111385188839559E-2</v>
      </c>
      <c r="D50" s="16">
        <f>D39/$D$38</f>
        <v>7.8377730304747789E-2</v>
      </c>
      <c r="E50" s="16">
        <f>E39/$E$38</f>
        <v>3.6827195467422094E-2</v>
      </c>
      <c r="F50" s="16">
        <f>F39/$F$38</f>
        <v>8.0922582212300323E-2</v>
      </c>
    </row>
    <row r="51" spans="2:6">
      <c r="B51" s="9" t="s">
        <v>10</v>
      </c>
      <c r="C51" s="16">
        <f t="shared" ref="C51:C58" si="6">C40/$C$38</f>
        <v>0.17797694092711361</v>
      </c>
      <c r="D51" s="16">
        <f t="shared" ref="D51:D58" si="7">D40/$D$38</f>
        <v>0.18634738631904782</v>
      </c>
      <c r="E51" s="16">
        <f t="shared" ref="E51:E58" si="8">E40/$E$38</f>
        <v>0.19320113314447593</v>
      </c>
      <c r="F51" s="16">
        <f t="shared" ref="F51:F58" si="9">F40/$F$38</f>
        <v>0.18592761384798676</v>
      </c>
    </row>
    <row r="52" spans="2:6">
      <c r="B52" s="9" t="s">
        <v>9</v>
      </c>
      <c r="C52" s="16">
        <f t="shared" si="6"/>
        <v>8.9888359005280569E-2</v>
      </c>
      <c r="D52" s="16">
        <f t="shared" si="7"/>
        <v>7.9914548546017358E-2</v>
      </c>
      <c r="E52" s="16">
        <f t="shared" si="8"/>
        <v>4.4381491973559964E-2</v>
      </c>
      <c r="F52" s="16">
        <f t="shared" si="9"/>
        <v>8.2090847049842111E-2</v>
      </c>
    </row>
    <row r="53" spans="2:6">
      <c r="B53" s="9" t="s">
        <v>8</v>
      </c>
      <c r="C53" s="16">
        <f t="shared" si="6"/>
        <v>6.6226315116300311E-2</v>
      </c>
      <c r="D53" s="16">
        <f t="shared" si="7"/>
        <v>6.2442778044208051E-2</v>
      </c>
      <c r="E53" s="16">
        <f t="shared" si="8"/>
        <v>0.10840415486307838</v>
      </c>
      <c r="F53" s="16">
        <f t="shared" si="9"/>
        <v>5.9627774628989161E-2</v>
      </c>
    </row>
    <row r="54" spans="2:6">
      <c r="B54" s="9" t="s">
        <v>7</v>
      </c>
      <c r="C54" s="16">
        <f t="shared" si="6"/>
        <v>8.2771473990023575E-3</v>
      </c>
      <c r="D54" s="16">
        <f t="shared" si="7"/>
        <v>8.839429742337708E-3</v>
      </c>
      <c r="E54" s="16">
        <f t="shared" si="8"/>
        <v>2.8328611898016999E-3</v>
      </c>
      <c r="F54" s="16">
        <f t="shared" si="9"/>
        <v>9.2073149572600137E-3</v>
      </c>
    </row>
    <row r="55" spans="2:6">
      <c r="B55" s="9" t="s">
        <v>6</v>
      </c>
      <c r="C55" s="16">
        <f t="shared" si="6"/>
        <v>2.1268431727237844E-2</v>
      </c>
      <c r="D55" s="16">
        <f t="shared" si="7"/>
        <v>1.6632515150194011E-2</v>
      </c>
      <c r="E55" s="16">
        <f t="shared" si="8"/>
        <v>2.700661000944287E-2</v>
      </c>
      <c r="F55" s="16">
        <f t="shared" si="9"/>
        <v>1.5997131389309797E-2</v>
      </c>
    </row>
    <row r="56" spans="2:6">
      <c r="B56" s="9" t="s">
        <v>21</v>
      </c>
      <c r="C56" s="16">
        <f t="shared" si="6"/>
        <v>0.25611650130643715</v>
      </c>
      <c r="D56" s="16">
        <f t="shared" si="7"/>
        <v>0.27289968173693158</v>
      </c>
      <c r="E56" s="16">
        <f t="shared" si="8"/>
        <v>0.17016052880075544</v>
      </c>
      <c r="F56" s="16">
        <f t="shared" si="9"/>
        <v>0.27919216221530774</v>
      </c>
    </row>
    <row r="57" spans="2:6">
      <c r="B57" s="9" t="s">
        <v>12</v>
      </c>
      <c r="C57" s="16">
        <f t="shared" si="6"/>
        <v>0.22796871859526027</v>
      </c>
      <c r="D57" s="16">
        <f t="shared" si="7"/>
        <v>0.21894755199023411</v>
      </c>
      <c r="E57" s="16">
        <f t="shared" si="8"/>
        <v>8.6685552407932007E-2</v>
      </c>
      <c r="F57" s="16">
        <f t="shared" si="9"/>
        <v>0.22704822273373973</v>
      </c>
    </row>
    <row r="58" spans="2:6">
      <c r="B58" s="10" t="s">
        <v>13</v>
      </c>
      <c r="C58" s="17">
        <f t="shared" si="6"/>
        <v>7.6166200734528317E-2</v>
      </c>
      <c r="D58" s="17">
        <f t="shared" si="7"/>
        <v>7.5598378166281552E-2</v>
      </c>
      <c r="E58" s="17">
        <f t="shared" si="8"/>
        <v>0.33050047214353162</v>
      </c>
      <c r="F58" s="17">
        <f t="shared" si="9"/>
        <v>5.9986350965264362E-2</v>
      </c>
    </row>
    <row r="59" spans="2:6">
      <c r="C59" s="13"/>
      <c r="E59" s="13"/>
      <c r="F59" s="13"/>
    </row>
    <row r="60" spans="2:6" ht="13.8" thickBot="1">
      <c r="B60" t="s">
        <v>18</v>
      </c>
    </row>
    <row r="61" spans="2:6">
      <c r="B61" s="19" t="s">
        <v>0</v>
      </c>
      <c r="C61" s="21" t="s">
        <v>16</v>
      </c>
      <c r="D61" s="23" t="s">
        <v>14</v>
      </c>
      <c r="E61" s="24"/>
      <c r="F61" s="25"/>
    </row>
    <row r="62" spans="2:6" ht="13.8" thickBot="1">
      <c r="B62" s="20"/>
      <c r="C62" s="22"/>
      <c r="D62" s="1" t="s">
        <v>1</v>
      </c>
      <c r="E62" s="1" t="s">
        <v>22</v>
      </c>
      <c r="F62" s="4" t="s">
        <v>2</v>
      </c>
    </row>
    <row r="63" spans="2:6">
      <c r="B63" s="7"/>
      <c r="C63" s="6"/>
      <c r="D63" s="6"/>
      <c r="E63" s="6"/>
      <c r="F63" s="5"/>
    </row>
    <row r="64" spans="2:6">
      <c r="B64" s="8" t="s">
        <v>4</v>
      </c>
      <c r="C64" s="11">
        <v>150651</v>
      </c>
      <c r="D64" s="11">
        <v>114583</v>
      </c>
      <c r="E64" s="11">
        <v>10517</v>
      </c>
      <c r="F64" s="11">
        <f>D64-E64</f>
        <v>104066</v>
      </c>
    </row>
    <row r="65" spans="2:6">
      <c r="B65" s="9" t="s">
        <v>11</v>
      </c>
      <c r="C65" s="12">
        <v>13337</v>
      </c>
      <c r="D65" s="12">
        <v>10157</v>
      </c>
      <c r="E65" s="12">
        <v>226</v>
      </c>
      <c r="F65" s="12">
        <f t="shared" ref="F65:F73" si="10">D65-E65</f>
        <v>9931</v>
      </c>
    </row>
    <row r="66" spans="2:6">
      <c r="B66" s="9" t="s">
        <v>10</v>
      </c>
      <c r="C66" s="12">
        <v>38140</v>
      </c>
      <c r="D66" s="12">
        <v>31282</v>
      </c>
      <c r="E66" s="12">
        <v>2017</v>
      </c>
      <c r="F66" s="12">
        <f t="shared" si="10"/>
        <v>29265</v>
      </c>
    </row>
    <row r="67" spans="2:6">
      <c r="B67" s="9" t="s">
        <v>9</v>
      </c>
      <c r="C67" s="12">
        <v>14980</v>
      </c>
      <c r="D67" s="12">
        <v>10767</v>
      </c>
      <c r="E67" s="12">
        <v>933</v>
      </c>
      <c r="F67" s="12">
        <f t="shared" si="10"/>
        <v>9834</v>
      </c>
    </row>
    <row r="68" spans="2:6">
      <c r="B68" s="9" t="s">
        <v>8</v>
      </c>
      <c r="C68" s="12">
        <v>9723</v>
      </c>
      <c r="D68" s="12">
        <v>7594</v>
      </c>
      <c r="E68" s="12">
        <v>417</v>
      </c>
      <c r="F68" s="12">
        <f t="shared" si="10"/>
        <v>7177</v>
      </c>
    </row>
    <row r="69" spans="2:6">
      <c r="B69" s="9" t="s">
        <v>7</v>
      </c>
      <c r="C69" s="12">
        <v>1648</v>
      </c>
      <c r="D69" s="12">
        <v>1439</v>
      </c>
      <c r="E69" s="12">
        <v>25</v>
      </c>
      <c r="F69" s="12">
        <f t="shared" si="10"/>
        <v>1414</v>
      </c>
    </row>
    <row r="70" spans="2:6">
      <c r="B70" s="9" t="s">
        <v>6</v>
      </c>
      <c r="C70" s="12">
        <v>12334</v>
      </c>
      <c r="D70" s="12">
        <v>8754</v>
      </c>
      <c r="E70" s="12">
        <v>1273</v>
      </c>
      <c r="F70" s="12">
        <f t="shared" si="10"/>
        <v>7481</v>
      </c>
    </row>
    <row r="71" spans="2:6">
      <c r="B71" s="9" t="s">
        <v>21</v>
      </c>
      <c r="C71" s="12">
        <v>19701</v>
      </c>
      <c r="D71" s="12">
        <v>15948</v>
      </c>
      <c r="E71" s="12">
        <v>1562</v>
      </c>
      <c r="F71" s="12">
        <f t="shared" si="10"/>
        <v>14386</v>
      </c>
    </row>
    <row r="72" spans="2:6">
      <c r="B72" s="9" t="s">
        <v>12</v>
      </c>
      <c r="C72" s="12">
        <v>15277</v>
      </c>
      <c r="D72" s="12">
        <v>11344</v>
      </c>
      <c r="E72" s="12">
        <v>488</v>
      </c>
      <c r="F72" s="12">
        <f t="shared" si="10"/>
        <v>10856</v>
      </c>
    </row>
    <row r="73" spans="2:6">
      <c r="B73" s="9" t="s">
        <v>13</v>
      </c>
      <c r="C73" s="12">
        <v>25511</v>
      </c>
      <c r="D73" s="12">
        <v>17298</v>
      </c>
      <c r="E73" s="12">
        <v>3576</v>
      </c>
      <c r="F73" s="12">
        <f t="shared" si="10"/>
        <v>13722</v>
      </c>
    </row>
    <row r="74" spans="2:6">
      <c r="B74" s="26" t="s">
        <v>5</v>
      </c>
      <c r="C74" s="26"/>
      <c r="D74" s="26"/>
      <c r="E74" s="26"/>
      <c r="F74" s="26"/>
    </row>
    <row r="75" spans="2:6">
      <c r="B75" s="8" t="s">
        <v>4</v>
      </c>
      <c r="C75" s="14">
        <v>1</v>
      </c>
      <c r="D75" s="14">
        <v>1</v>
      </c>
      <c r="E75" s="14">
        <v>1</v>
      </c>
      <c r="F75" s="15">
        <v>1</v>
      </c>
    </row>
    <row r="76" spans="2:6">
      <c r="B76" s="9" t="s">
        <v>11</v>
      </c>
      <c r="C76" s="16">
        <f>C65/$C$64</f>
        <v>8.852911696570219E-2</v>
      </c>
      <c r="D76" s="16">
        <f>D65/$D$64</f>
        <v>8.8643166961940259E-2</v>
      </c>
      <c r="E76" s="16">
        <f>E65/$E$64</f>
        <v>2.1489017780735951E-2</v>
      </c>
      <c r="F76" s="16">
        <f>F65/$F$64</f>
        <v>9.5429823381315698E-2</v>
      </c>
    </row>
    <row r="77" spans="2:6">
      <c r="B77" s="9" t="s">
        <v>10</v>
      </c>
      <c r="C77" s="16">
        <f t="shared" ref="C77:C84" si="11">C66/$C$64</f>
        <v>0.25316791790296778</v>
      </c>
      <c r="D77" s="16">
        <f t="shared" ref="D77:D84" si="12">D66/$D$64</f>
        <v>0.27300733965771534</v>
      </c>
      <c r="E77" s="16">
        <f t="shared" ref="E77:E84" si="13">E66/$E$64</f>
        <v>0.19178472948559475</v>
      </c>
      <c r="F77" s="16">
        <f t="shared" ref="F77:F84" si="14">F66/$F$64</f>
        <v>0.28121576691714872</v>
      </c>
    </row>
    <row r="78" spans="2:6">
      <c r="B78" s="9" t="s">
        <v>9</v>
      </c>
      <c r="C78" s="16">
        <f t="shared" si="11"/>
        <v>9.9435118253446711E-2</v>
      </c>
      <c r="D78" s="16">
        <f t="shared" si="12"/>
        <v>9.3966818812563815E-2</v>
      </c>
      <c r="E78" s="16">
        <f t="shared" si="13"/>
        <v>8.8713511457640018E-2</v>
      </c>
      <c r="F78" s="16">
        <f t="shared" si="14"/>
        <v>9.4497722599119788E-2</v>
      </c>
    </row>
    <row r="79" spans="2:6">
      <c r="B79" s="9" t="s">
        <v>8</v>
      </c>
      <c r="C79" s="16">
        <f t="shared" si="11"/>
        <v>6.4539896847681064E-2</v>
      </c>
      <c r="D79" s="16">
        <f t="shared" si="12"/>
        <v>6.6275101891205501E-2</v>
      </c>
      <c r="E79" s="16">
        <f t="shared" si="13"/>
        <v>3.9650090329941996E-2</v>
      </c>
      <c r="F79" s="16">
        <f t="shared" si="14"/>
        <v>6.8965848596083248E-2</v>
      </c>
    </row>
    <row r="80" spans="2:6">
      <c r="B80" s="9" t="s">
        <v>7</v>
      </c>
      <c r="C80" s="16">
        <f t="shared" si="11"/>
        <v>1.0939190579551413E-2</v>
      </c>
      <c r="D80" s="16">
        <f t="shared" si="12"/>
        <v>1.2558581988602149E-2</v>
      </c>
      <c r="E80" s="16">
        <f t="shared" si="13"/>
        <v>2.3771037368070743E-3</v>
      </c>
      <c r="F80" s="16">
        <f t="shared" si="14"/>
        <v>1.3587530989948686E-2</v>
      </c>
    </row>
    <row r="81" spans="2:6">
      <c r="B81" s="9" t="s">
        <v>6</v>
      </c>
      <c r="C81" s="16">
        <f t="shared" si="11"/>
        <v>8.1871345029239762E-2</v>
      </c>
      <c r="D81" s="16">
        <f t="shared" si="12"/>
        <v>7.6398767705506049E-2</v>
      </c>
      <c r="E81" s="16">
        <f t="shared" si="13"/>
        <v>0.12104212227821622</v>
      </c>
      <c r="F81" s="16">
        <f t="shared" si="14"/>
        <v>7.1887071666058081E-2</v>
      </c>
    </row>
    <row r="82" spans="2:6">
      <c r="B82" s="9" t="s">
        <v>21</v>
      </c>
      <c r="C82" s="16">
        <f t="shared" si="11"/>
        <v>0.13077244757751358</v>
      </c>
      <c r="D82" s="16">
        <f t="shared" si="12"/>
        <v>0.13918295035040101</v>
      </c>
      <c r="E82" s="16">
        <f t="shared" si="13"/>
        <v>0.14852144147570601</v>
      </c>
      <c r="F82" s="16">
        <f t="shared" si="14"/>
        <v>0.13823919435742701</v>
      </c>
    </row>
    <row r="83" spans="2:6">
      <c r="B83" s="9" t="s">
        <v>12</v>
      </c>
      <c r="C83" s="16">
        <f t="shared" si="11"/>
        <v>0.10140656218677606</v>
      </c>
      <c r="D83" s="16">
        <f t="shared" si="12"/>
        <v>9.9002469825366771E-2</v>
      </c>
      <c r="E83" s="16">
        <f t="shared" si="13"/>
        <v>4.6401064942474091E-2</v>
      </c>
      <c r="F83" s="16">
        <f t="shared" si="14"/>
        <v>0.10431841331462725</v>
      </c>
    </row>
    <row r="84" spans="2:6">
      <c r="B84" s="10" t="s">
        <v>13</v>
      </c>
      <c r="C84" s="17">
        <f t="shared" si="11"/>
        <v>0.16933840465712144</v>
      </c>
      <c r="D84" s="17">
        <f t="shared" si="12"/>
        <v>0.15096480280669908</v>
      </c>
      <c r="E84" s="17">
        <f t="shared" si="13"/>
        <v>0.34002091851288391</v>
      </c>
      <c r="F84" s="17">
        <f t="shared" si="14"/>
        <v>0.13185862817827149</v>
      </c>
    </row>
    <row r="85" spans="2:6">
      <c r="B85" s="2" t="s">
        <v>3</v>
      </c>
    </row>
    <row r="86" spans="2:6">
      <c r="B86" s="18" t="s">
        <v>23</v>
      </c>
    </row>
    <row r="87" spans="2:6">
      <c r="B87" s="3" t="s">
        <v>15</v>
      </c>
    </row>
  </sheetData>
  <mergeCells count="13">
    <mergeCell ref="B61:B62"/>
    <mergeCell ref="C61:C62"/>
    <mergeCell ref="D61:F61"/>
    <mergeCell ref="B74:F74"/>
    <mergeCell ref="B4:F5"/>
    <mergeCell ref="B7:B8"/>
    <mergeCell ref="C7:C8"/>
    <mergeCell ref="D7:F7"/>
    <mergeCell ref="B20:F20"/>
    <mergeCell ref="B35:B36"/>
    <mergeCell ref="C35:C36"/>
    <mergeCell ref="D35:F35"/>
    <mergeCell ref="B48:F4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544E23-A6CC-452D-B966-D898C7053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9A532-89E2-42A8-BD20-1781E3AA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013D63-0035-4364-8784-30A8BC208D06}">
  <ds:schemaRefs>
    <ds:schemaRef ds:uri="http://purl.org/dc/elements/1.1/"/>
    <ds:schemaRef ds:uri="http://schemas.microsoft.com/office/infopath/2007/PartnerControls"/>
    <ds:schemaRef ds:uri="f7241e69-f38a-4bfe-8774-122999bc7f17"/>
    <ds:schemaRef ds:uri="http://schemas.microsoft.com/office/2006/metadata/properties"/>
    <ds:schemaRef ds:uri="http://purl.org/dc/terms/"/>
    <ds:schemaRef ds:uri="http://schemas.microsoft.com/office/2006/documentManagement/types"/>
    <ds:schemaRef ds:uri="4dba4f6b-2126-4d82-badc-ac9b5e30b90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B1125 </vt:lpstr>
      <vt:lpstr>'B1125 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Vitali Kazhdan</cp:lastModifiedBy>
  <cp:lastPrinted>2021-06-03T09:20:26Z</cp:lastPrinted>
  <dcterms:created xsi:type="dcterms:W3CDTF">2017-01-15T10:17:31Z</dcterms:created>
  <dcterms:modified xsi:type="dcterms:W3CDTF">2025-11-30T06:04:10Z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